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44" i="1"/>
  <c r="H244"/>
  <c r="I244"/>
  <c r="J244"/>
  <c r="F244"/>
  <c r="G220"/>
  <c r="H220"/>
  <c r="I220"/>
  <c r="J220"/>
  <c r="F220"/>
  <c r="G196"/>
  <c r="H196"/>
  <c r="I196"/>
  <c r="J196"/>
  <c r="F196"/>
  <c r="G172"/>
  <c r="H172"/>
  <c r="I172"/>
  <c r="J172"/>
  <c r="F172"/>
  <c r="G148"/>
  <c r="H148"/>
  <c r="I148"/>
  <c r="J148"/>
  <c r="F148"/>
  <c r="K124"/>
  <c r="K76"/>
  <c r="K100"/>
  <c r="H99"/>
  <c r="I99"/>
  <c r="J99"/>
  <c r="H26"/>
  <c r="I26"/>
  <c r="J26"/>
  <c r="G26"/>
  <c r="K243"/>
  <c r="F26"/>
  <c r="J243" l="1"/>
  <c r="I243"/>
  <c r="H243"/>
  <c r="G243"/>
  <c r="F243"/>
  <c r="J238"/>
  <c r="I238"/>
  <c r="H238"/>
  <c r="G238"/>
  <c r="F238"/>
  <c r="J228"/>
  <c r="I228"/>
  <c r="H228"/>
  <c r="G228"/>
  <c r="F228"/>
  <c r="J219"/>
  <c r="I219"/>
  <c r="H219"/>
  <c r="G219"/>
  <c r="F219"/>
  <c r="J214"/>
  <c r="I214"/>
  <c r="H214"/>
  <c r="G214"/>
  <c r="F214"/>
  <c r="J204"/>
  <c r="I204"/>
  <c r="H204"/>
  <c r="G204"/>
  <c r="F204"/>
  <c r="J195"/>
  <c r="I195"/>
  <c r="H195"/>
  <c r="G195"/>
  <c r="F195"/>
  <c r="J190"/>
  <c r="I190"/>
  <c r="H190"/>
  <c r="G190"/>
  <c r="F190"/>
  <c r="J180"/>
  <c r="I180"/>
  <c r="H180"/>
  <c r="G180"/>
  <c r="F180"/>
  <c r="B244"/>
  <c r="B239"/>
  <c r="B229"/>
  <c r="B220"/>
  <c r="B215"/>
  <c r="B205"/>
  <c r="B196"/>
  <c r="B191"/>
  <c r="B172"/>
  <c r="J171"/>
  <c r="I171"/>
  <c r="H171"/>
  <c r="G171"/>
  <c r="F171"/>
  <c r="B167"/>
  <c r="J166"/>
  <c r="I166"/>
  <c r="H166"/>
  <c r="G166"/>
  <c r="F166"/>
  <c r="B157"/>
  <c r="J156"/>
  <c r="I156"/>
  <c r="H156"/>
  <c r="G156"/>
  <c r="F156"/>
  <c r="B148"/>
  <c r="J147"/>
  <c r="I147"/>
  <c r="H147"/>
  <c r="G147"/>
  <c r="F147"/>
  <c r="B143"/>
  <c r="J142"/>
  <c r="I142"/>
  <c r="H142"/>
  <c r="G142"/>
  <c r="F142"/>
  <c r="B133"/>
  <c r="J132"/>
  <c r="I132"/>
  <c r="H132"/>
  <c r="G132"/>
  <c r="F132"/>
  <c r="B124"/>
  <c r="J123"/>
  <c r="I123"/>
  <c r="H123"/>
  <c r="G123"/>
  <c r="F123"/>
  <c r="B119"/>
  <c r="J118"/>
  <c r="I118"/>
  <c r="H118"/>
  <c r="G118"/>
  <c r="F118"/>
  <c r="B109"/>
  <c r="J108"/>
  <c r="I108"/>
  <c r="H108"/>
  <c r="H124" s="1"/>
  <c r="G108"/>
  <c r="G124" s="1"/>
  <c r="F108"/>
  <c r="B100"/>
  <c r="G99"/>
  <c r="F99"/>
  <c r="B95"/>
  <c r="J94"/>
  <c r="I94"/>
  <c r="I100" s="1"/>
  <c r="H94"/>
  <c r="H100" s="1"/>
  <c r="G94"/>
  <c r="F94"/>
  <c r="B85"/>
  <c r="J84"/>
  <c r="J100" s="1"/>
  <c r="I84"/>
  <c r="H84"/>
  <c r="G84"/>
  <c r="F84"/>
  <c r="B76"/>
  <c r="J75"/>
  <c r="I75"/>
  <c r="H75"/>
  <c r="G75"/>
  <c r="F75"/>
  <c r="B71"/>
  <c r="J69"/>
  <c r="I69"/>
  <c r="H69"/>
  <c r="G69"/>
  <c r="F69"/>
  <c r="B60"/>
  <c r="J59"/>
  <c r="I59"/>
  <c r="I76" s="1"/>
  <c r="H59"/>
  <c r="H76" s="1"/>
  <c r="G59"/>
  <c r="F59"/>
  <c r="B51"/>
  <c r="J50"/>
  <c r="I50"/>
  <c r="H50"/>
  <c r="G50"/>
  <c r="F50"/>
  <c r="B46"/>
  <c r="J45"/>
  <c r="I45"/>
  <c r="H45"/>
  <c r="G45"/>
  <c r="F45"/>
  <c r="B36"/>
  <c r="J35"/>
  <c r="J51" s="1"/>
  <c r="I35"/>
  <c r="H35"/>
  <c r="G35"/>
  <c r="G51" s="1"/>
  <c r="F35"/>
  <c r="B27"/>
  <c r="B24"/>
  <c r="A28"/>
  <c r="J23"/>
  <c r="I23"/>
  <c r="H23"/>
  <c r="G23"/>
  <c r="F23"/>
  <c r="B14"/>
  <c r="J13"/>
  <c r="J27" s="1"/>
  <c r="I13"/>
  <c r="I27" s="1"/>
  <c r="H13"/>
  <c r="H27" s="1"/>
  <c r="G13"/>
  <c r="F13"/>
  <c r="F51" l="1"/>
  <c r="F100"/>
  <c r="I51"/>
  <c r="G76"/>
  <c r="F124"/>
  <c r="J124"/>
  <c r="F27"/>
  <c r="H51"/>
  <c r="F76"/>
  <c r="J76"/>
  <c r="I124"/>
  <c r="G100"/>
  <c r="G27"/>
</calcChain>
</file>

<file path=xl/sharedStrings.xml><?xml version="1.0" encoding="utf-8"?>
<sst xmlns="http://schemas.openxmlformats.org/spreadsheetml/2006/main" count="336" uniqueCount="105">
  <si>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</si>
  <si>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</si>
  <si>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</si>
  <si>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</si>
  <si>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</si>
  <si>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</si>
  <si>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</si>
  <si>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</si>
  <si>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</si>
  <si>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</si>
  <si>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</si>
  <si>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</si>
  <si>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</si>
  <si>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</si>
  <si>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</si>
  <si>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</si>
  <si>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</si>
  <si>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</si>
  <si>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</si>
  <si>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</si>
  <si>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</si>
  <si>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</si>
  <si>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</si>
  <si>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</si>
  <si>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</si>
  <si>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</si>
  <si>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</si>
  <si>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</si>
  <si>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</si>
  <si>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</si>
  <si>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</si>
  <si>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</si>
  <si>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</si>
  <si>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</si>
  <si>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</si>
  <si>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день</t>
  </si>
  <si>
    <t>месяц</t>
  </si>
  <si>
    <t>год</t>
  </si>
  <si>
    <t>директор</t>
  </si>
  <si>
    <t>Олохтонова А.Т</t>
  </si>
  <si>
    <t>Каша пшенная</t>
  </si>
  <si>
    <t>Чай с сахаром</t>
  </si>
  <si>
    <t>Хлеб ржаной</t>
  </si>
  <si>
    <t>Салат из моркови</t>
  </si>
  <si>
    <t>Суп гороховый</t>
  </si>
  <si>
    <t>Котлета</t>
  </si>
  <si>
    <t>Макароны отварные</t>
  </si>
  <si>
    <t>Компот из сухофруктов</t>
  </si>
  <si>
    <t>Хлеб пшеничный</t>
  </si>
  <si>
    <t>Каша геркулесовая</t>
  </si>
  <si>
    <t>Кофейный напиток</t>
  </si>
  <si>
    <t>Салат из свеклы</t>
  </si>
  <si>
    <t>Суп рассольник</t>
  </si>
  <si>
    <t>Жаркое по-домашнему</t>
  </si>
  <si>
    <t>Каша ячневая</t>
  </si>
  <si>
    <t>Огурец соленый</t>
  </si>
  <si>
    <t>Суп картофельный с макаронными изделиями</t>
  </si>
  <si>
    <t>Рагу из курицы</t>
  </si>
  <si>
    <t>Компот из изюма</t>
  </si>
  <si>
    <t>Каша рисовая</t>
  </si>
  <si>
    <t>Горошек консервированный</t>
  </si>
  <si>
    <t>Суп борщ</t>
  </si>
  <si>
    <t>Рыба тушеная в томате с овощами</t>
  </si>
  <si>
    <t>Кисель</t>
  </si>
  <si>
    <t>Каша манная</t>
  </si>
  <si>
    <t>Какао на цельном молоке</t>
  </si>
  <si>
    <t>Кукуруза консервированная</t>
  </si>
  <si>
    <t>Суп свекольник</t>
  </si>
  <si>
    <t>Тефтели с рисом</t>
  </si>
  <si>
    <t>Каша гречневая</t>
  </si>
  <si>
    <t>Суп картофельный с клецками</t>
  </si>
  <si>
    <t>38/46</t>
  </si>
  <si>
    <t>Плов из курицы</t>
  </si>
  <si>
    <t>Салат из капусты</t>
  </si>
  <si>
    <t>Суп картофельный с рыбными консервами</t>
  </si>
  <si>
    <t>Гуляш из говядины</t>
  </si>
  <si>
    <t>Картофель отварной</t>
  </si>
  <si>
    <t>Помидор соленый</t>
  </si>
  <si>
    <t>Курица в соусе</t>
  </si>
  <si>
    <t>Пюре из гороха</t>
  </si>
  <si>
    <t>Напиток из шиповника</t>
  </si>
  <si>
    <t xml:space="preserve">Салат из свеклы </t>
  </si>
  <si>
    <t>Суп щи из свежей капусты с картофелем</t>
  </si>
  <si>
    <t>Каша перловая</t>
  </si>
  <si>
    <t>Суп картофельный с крупой</t>
  </si>
  <si>
    <t>Перспективное меню</t>
  </si>
  <si>
    <t>Снежок</t>
  </si>
  <si>
    <t>Печенье</t>
  </si>
  <si>
    <t>Ряженка</t>
  </si>
  <si>
    <t>Яйцо вареное</t>
  </si>
  <si>
    <t>яйцо</t>
  </si>
  <si>
    <t>Сок</t>
  </si>
  <si>
    <t>Булочка домашняя</t>
  </si>
  <si>
    <t>Йогурт</t>
  </si>
  <si>
    <t>Пряник</t>
  </si>
  <si>
    <t>запеканка</t>
  </si>
  <si>
    <t xml:space="preserve">Чай </t>
  </si>
  <si>
    <t>Запеканка из творога со сгущеным молоком</t>
  </si>
  <si>
    <t>Булочка молочная</t>
  </si>
  <si>
    <t>вафля</t>
  </si>
  <si>
    <t>Вафля</t>
  </si>
  <si>
    <t>Чай</t>
  </si>
  <si>
    <t>12 лет и старше</t>
  </si>
  <si>
    <t xml:space="preserve"> </t>
  </si>
  <si>
    <t>Сухарик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</si>
</sst>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5" xfId="0" applyFont="1" applyBorder="1" applyAlignment="1">
      <alignment horizontal="center" vertical="top" wrapText="1"/>
    </xf>
    <xf numFmtId="0" fontId="5" fillId="0" borderId="9" xfId="0" applyFont="1" applyBorder="1"/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6" borderId="2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/>
    </xf>
    <xf numFmtId="0" fontId="0" fillId="5" borderId="1" xfId="0" applyFill="1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4" fontId="0" fillId="5" borderId="1" xfId="0" applyNumberFormat="1" applyFill="1" applyBorder="1" applyAlignment="1" applyProtection="1">
      <alignment horizontal="right"/>
      <protection locked="0"/>
    </xf>
    <xf numFmtId="4" fontId="0" fillId="5" borderId="14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Alignment="1" applyProtection="1">
      <alignment horizontal="center"/>
      <protection locked="0"/>
    </xf>
    <xf numFmtId="4" fontId="0" fillId="5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4" fontId="0" fillId="5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horizontal="center"/>
      <protection locked="0"/>
    </xf>
    <xf numFmtId="4" fontId="0" fillId="5" borderId="15" xfId="0" applyNumberFormat="1" applyFill="1" applyBorder="1" applyProtection="1">
      <protection locked="0"/>
    </xf>
    <xf numFmtId="4" fontId="0" fillId="5" borderId="3" xfId="0" applyNumberFormat="1" applyFill="1" applyBorder="1" applyProtection="1">
      <protection locked="0"/>
    </xf>
    <xf numFmtId="4" fontId="0" fillId="5" borderId="18" xfId="0" applyNumberFormat="1" applyFill="1" applyBorder="1" applyProtection="1">
      <protection locked="0"/>
    </xf>
    <xf numFmtId="4" fontId="0" fillId="5" borderId="14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4" fontId="0" fillId="5" borderId="5" xfId="0" applyNumberFormat="1" applyFill="1" applyBorder="1" applyProtection="1">
      <protection locked="0"/>
    </xf>
    <xf numFmtId="4" fontId="0" fillId="5" borderId="20" xfId="0" applyNumberFormat="1" applyFill="1" applyBorder="1" applyProtection="1"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0" fontId="3" fillId="5" borderId="2" xfId="0" applyFont="1" applyFill="1" applyBorder="1" applyAlignment="1" applyProtection="1">
      <alignment wrapText="1"/>
      <protection locked="0"/>
    </xf>
    <xf numFmtId="0" fontId="5" fillId="6" borderId="2" xfId="0" applyFont="1" applyFill="1" applyBorder="1" applyAlignment="1" applyProtection="1">
      <alignment vertical="top" wrapText="1"/>
      <protection locked="0"/>
    </xf>
    <xf numFmtId="0" fontId="5" fillId="6" borderId="2" xfId="0" applyFont="1" applyFill="1" applyBorder="1" applyAlignment="1" applyProtection="1">
      <alignment horizontal="center" vertical="top" wrapText="1"/>
      <protection locked="0"/>
    </xf>
    <xf numFmtId="0" fontId="8" fillId="6" borderId="2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 vertical="top" wrapText="1"/>
      <protection locked="0"/>
    </xf>
    <xf numFmtId="2" fontId="5" fillId="2" borderId="2" xfId="0" applyNumberFormat="1" applyFont="1" applyFill="1" applyBorder="1" applyAlignment="1" applyProtection="1">
      <alignment horizontal="right" vertical="top" wrapText="1"/>
      <protection locked="0"/>
    </xf>
    <xf numFmtId="0" fontId="5" fillId="6" borderId="2" xfId="0" applyFont="1" applyFill="1" applyBorder="1" applyAlignment="1" applyProtection="1">
      <alignment horizontal="right" vertical="top" wrapText="1"/>
      <protection locked="0"/>
    </xf>
    <xf numFmtId="2" fontId="5" fillId="2" borderId="2" xfId="0" applyNumberFormat="1" applyFont="1" applyFill="1" applyBorder="1" applyAlignment="1" applyProtection="1">
      <alignment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2" fillId="3" borderId="2" xfId="0" applyFont="1" applyFill="1" applyBorder="1"/>
    <xf numFmtId="0" fontId="2" fillId="6" borderId="2" xfId="0" applyFont="1" applyFill="1" applyBorder="1" applyProtection="1">
      <protection locked="0"/>
    </xf>
    <xf numFmtId="0" fontId="5" fillId="0" borderId="15" xfId="0" applyFont="1" applyBorder="1" applyAlignment="1">
      <alignment vertical="top" wrapText="1"/>
    </xf>
    <xf numFmtId="0" fontId="5" fillId="2" borderId="15" xfId="0" applyNumberFormat="1" applyFont="1" applyFill="1" applyBorder="1" applyAlignment="1" applyProtection="1">
      <alignment horizontal="center" vertical="top" wrapText="1"/>
      <protection locked="0"/>
    </xf>
    <xf numFmtId="2" fontId="5" fillId="0" borderId="15" xfId="0" applyNumberFormat="1" applyFont="1" applyBorder="1" applyAlignment="1">
      <alignment horizontal="center" vertical="top" wrapText="1"/>
    </xf>
    <xf numFmtId="0" fontId="1" fillId="3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9"/>
  <sheetViews>
    <sheetView tabSelected="1" zoomScale="70" zoomScaleNormal="70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R72" sqref="R7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42578125" style="2" customWidth="1"/>
    <col min="7" max="7" width="14.85546875" style="2" customWidth="1"/>
    <col min="8" max="8" width="12.85546875" style="2" customWidth="1"/>
    <col min="9" max="9" width="15.85546875" style="2" customWidth="1"/>
    <col min="10" max="10" width="13.7109375" style="2" customWidth="1"/>
    <col min="11" max="11" width="15.28515625" style="2" customWidth="1"/>
    <col min="12" max="12" width="15.42578125" style="2" customWidth="1"/>
    <col min="13" max="16384" width="9.140625" style="2"/>
  </cols>
  <sheetData>
    <row r="1" spans="1:11" ht="15">
      <c r="A1" s="1" t="s">
        <v>6</v>
      </c>
      <c r="C1" s="83"/>
      <c r="D1" s="84"/>
      <c r="E1" s="84"/>
      <c r="F1" s="13" t="s">
        <v>14</v>
      </c>
      <c r="G1" s="2" t="s">
        <v>15</v>
      </c>
      <c r="H1" s="85" t="s">
        <v>38</v>
      </c>
      <c r="I1" s="85"/>
      <c r="J1" s="85"/>
      <c r="K1" s="85"/>
    </row>
    <row r="2" spans="1:11" ht="18">
      <c r="A2" s="29" t="s">
        <v>85</v>
      </c>
      <c r="C2" s="2"/>
      <c r="G2" s="2" t="s">
        <v>16</v>
      </c>
      <c r="H2" s="85" t="s">
        <v>39</v>
      </c>
      <c r="I2" s="85"/>
      <c r="J2" s="85"/>
      <c r="K2" s="85"/>
    </row>
    <row r="3" spans="1:11" ht="17.25" customHeight="1">
      <c r="A3" s="4" t="s">
        <v>7</v>
      </c>
      <c r="C3" s="2"/>
      <c r="D3" s="3"/>
      <c r="E3" s="32" t="s">
        <v>102</v>
      </c>
      <c r="G3" s="2" t="s">
        <v>17</v>
      </c>
      <c r="H3" s="37">
        <v>2</v>
      </c>
      <c r="I3" s="37">
        <v>9</v>
      </c>
      <c r="J3" s="38">
        <v>2024</v>
      </c>
      <c r="K3" s="1"/>
    </row>
    <row r="4" spans="1:11" ht="13.5" thickBot="1">
      <c r="C4" s="2"/>
      <c r="D4" s="4"/>
      <c r="H4" s="39" t="s">
        <v>35</v>
      </c>
      <c r="I4" s="39" t="s">
        <v>36</v>
      </c>
      <c r="J4" s="39" t="s">
        <v>37</v>
      </c>
    </row>
    <row r="5" spans="1:11" ht="34.5" thickBot="1">
      <c r="A5" s="43" t="s">
        <v>12</v>
      </c>
      <c r="B5" s="36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</row>
    <row r="6" spans="1:11" ht="15">
      <c r="A6" s="44">
        <v>1</v>
      </c>
      <c r="B6" s="19">
        <v>1</v>
      </c>
      <c r="C6" s="20" t="s">
        <v>18</v>
      </c>
      <c r="D6" s="5" t="s">
        <v>19</v>
      </c>
      <c r="E6" s="45" t="s">
        <v>40</v>
      </c>
      <c r="F6" s="46">
        <v>200</v>
      </c>
      <c r="G6" s="47">
        <v>6.04</v>
      </c>
      <c r="H6" s="47">
        <v>7.27</v>
      </c>
      <c r="I6" s="48">
        <v>34.29</v>
      </c>
      <c r="J6" s="47">
        <v>227.16</v>
      </c>
      <c r="K6" s="49">
        <v>112</v>
      </c>
    </row>
    <row r="7" spans="1:11" ht="15">
      <c r="A7" s="42"/>
      <c r="B7" s="15"/>
      <c r="C7" s="11"/>
      <c r="D7" s="6"/>
      <c r="E7" s="51"/>
      <c r="F7" s="51"/>
      <c r="G7" s="52"/>
      <c r="H7" s="52"/>
      <c r="I7" s="52"/>
      <c r="J7" s="52"/>
      <c r="K7" s="53"/>
    </row>
    <row r="8" spans="1:11" ht="15">
      <c r="A8" s="42"/>
      <c r="B8" s="15"/>
      <c r="C8" s="11"/>
      <c r="D8" s="7" t="s">
        <v>20</v>
      </c>
      <c r="E8" s="51" t="s">
        <v>41</v>
      </c>
      <c r="F8" s="46">
        <v>200</v>
      </c>
      <c r="G8" s="52">
        <v>0.2</v>
      </c>
      <c r="H8" s="52">
        <v>0</v>
      </c>
      <c r="I8" s="54">
        <v>15</v>
      </c>
      <c r="J8" s="52">
        <v>60</v>
      </c>
      <c r="K8" s="53">
        <v>300</v>
      </c>
    </row>
    <row r="9" spans="1:11" ht="15.75" thickBot="1">
      <c r="A9" s="42"/>
      <c r="B9" s="15"/>
      <c r="C9" s="11"/>
      <c r="D9" s="7" t="s">
        <v>21</v>
      </c>
      <c r="E9" s="51" t="s">
        <v>42</v>
      </c>
      <c r="F9" s="46">
        <v>100</v>
      </c>
      <c r="G9" s="55">
        <v>6.2</v>
      </c>
      <c r="H9" s="55">
        <v>2.2000000000000002</v>
      </c>
      <c r="I9" s="56">
        <v>13.4</v>
      </c>
      <c r="J9" s="55">
        <v>174</v>
      </c>
      <c r="K9" s="53">
        <v>109</v>
      </c>
    </row>
    <row r="10" spans="1:11" ht="15">
      <c r="A10" s="42"/>
      <c r="B10" s="15"/>
      <c r="C10" s="11"/>
      <c r="D10" s="7" t="s">
        <v>22</v>
      </c>
      <c r="E10" s="33"/>
      <c r="F10" s="34"/>
      <c r="G10" s="34"/>
      <c r="H10" s="34"/>
      <c r="I10" s="34"/>
      <c r="J10" s="34"/>
      <c r="K10" s="35"/>
    </row>
    <row r="11" spans="1:11" ht="15">
      <c r="A11" s="42"/>
      <c r="B11" s="15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>
      <c r="A12" s="42"/>
      <c r="B12" s="15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.75" thickBot="1">
      <c r="A13" s="42"/>
      <c r="B13" s="16"/>
      <c r="C13" s="8"/>
      <c r="D13" s="17" t="s">
        <v>33</v>
      </c>
      <c r="E13" s="9"/>
      <c r="F13" s="18">
        <f>SUM(F6:F12)</f>
        <v>500</v>
      </c>
      <c r="G13" s="18">
        <f t="shared" ref="G13:J13" si="0">SUM(G6:G12)</f>
        <v>12.440000000000001</v>
      </c>
      <c r="H13" s="18">
        <f t="shared" si="0"/>
        <v>9.4699999999999989</v>
      </c>
      <c r="I13" s="18">
        <f t="shared" si="0"/>
        <v>62.69</v>
      </c>
      <c r="J13" s="18">
        <f t="shared" si="0"/>
        <v>461.15999999999997</v>
      </c>
      <c r="K13" s="21"/>
    </row>
    <row r="14" spans="1:11" ht="15">
      <c r="A14" s="42"/>
      <c r="B14" s="14">
        <f>B6</f>
        <v>1</v>
      </c>
      <c r="C14" s="10" t="s">
        <v>23</v>
      </c>
      <c r="D14" s="7" t="s">
        <v>24</v>
      </c>
      <c r="E14" s="45" t="s">
        <v>43</v>
      </c>
      <c r="F14" s="46">
        <v>100</v>
      </c>
      <c r="G14" s="50">
        <v>1.1399999999999999</v>
      </c>
      <c r="H14" s="50">
        <v>10.08</v>
      </c>
      <c r="I14" s="57">
        <v>10.38</v>
      </c>
      <c r="J14" s="50">
        <v>136.80000000000001</v>
      </c>
      <c r="K14" s="49">
        <v>9</v>
      </c>
    </row>
    <row r="15" spans="1:11" ht="15">
      <c r="A15" s="42"/>
      <c r="B15" s="15"/>
      <c r="C15" s="11"/>
      <c r="D15" s="7" t="s">
        <v>25</v>
      </c>
      <c r="E15" s="51" t="s">
        <v>44</v>
      </c>
      <c r="F15" s="46">
        <v>250</v>
      </c>
      <c r="G15" s="52">
        <v>6</v>
      </c>
      <c r="H15" s="52">
        <v>4</v>
      </c>
      <c r="I15" s="54">
        <v>22</v>
      </c>
      <c r="J15" s="52">
        <v>137.5</v>
      </c>
      <c r="K15" s="53">
        <v>45</v>
      </c>
    </row>
    <row r="16" spans="1:11" ht="15">
      <c r="A16" s="42"/>
      <c r="B16" s="15"/>
      <c r="C16" s="11"/>
      <c r="D16" s="7" t="s">
        <v>26</v>
      </c>
      <c r="E16" s="58" t="s">
        <v>45</v>
      </c>
      <c r="F16" s="46">
        <v>100</v>
      </c>
      <c r="G16" s="59">
        <v>6.73</v>
      </c>
      <c r="H16" s="59">
        <v>5.42</v>
      </c>
      <c r="I16" s="60">
        <v>1.28</v>
      </c>
      <c r="J16" s="59">
        <v>157.22999999999999</v>
      </c>
      <c r="K16" s="61">
        <v>188</v>
      </c>
    </row>
    <row r="17" spans="1:11" ht="15">
      <c r="A17" s="42"/>
      <c r="B17" s="15"/>
      <c r="C17" s="11"/>
      <c r="D17" s="7" t="s">
        <v>27</v>
      </c>
      <c r="E17" s="58" t="s">
        <v>46</v>
      </c>
      <c r="F17" s="46">
        <v>200</v>
      </c>
      <c r="G17" s="59">
        <v>5.3</v>
      </c>
      <c r="H17" s="59">
        <v>6.2</v>
      </c>
      <c r="I17" s="60">
        <v>35.299999999999997</v>
      </c>
      <c r="J17" s="59">
        <v>221</v>
      </c>
      <c r="K17" s="61">
        <v>227</v>
      </c>
    </row>
    <row r="18" spans="1:11" ht="15">
      <c r="A18" s="42"/>
      <c r="B18" s="15"/>
      <c r="C18" s="11"/>
      <c r="D18" s="7" t="s">
        <v>28</v>
      </c>
      <c r="E18" s="58" t="s">
        <v>47</v>
      </c>
      <c r="F18" s="46">
        <v>200</v>
      </c>
      <c r="G18" s="59">
        <v>0.3</v>
      </c>
      <c r="H18" s="59">
        <v>0</v>
      </c>
      <c r="I18" s="60">
        <v>31.7</v>
      </c>
      <c r="J18" s="59">
        <v>131</v>
      </c>
      <c r="K18" s="61">
        <v>283</v>
      </c>
    </row>
    <row r="19" spans="1:11" ht="15.75" thickBot="1">
      <c r="A19" s="42"/>
      <c r="B19" s="15"/>
      <c r="C19" s="11"/>
      <c r="D19" s="7" t="s">
        <v>29</v>
      </c>
      <c r="E19" s="62" t="s">
        <v>48</v>
      </c>
      <c r="F19" s="46">
        <v>100</v>
      </c>
      <c r="G19" s="55">
        <v>7.6</v>
      </c>
      <c r="H19" s="55">
        <v>0.8</v>
      </c>
      <c r="I19" s="56">
        <v>49.2</v>
      </c>
      <c r="J19" s="55">
        <v>235</v>
      </c>
      <c r="K19" s="63">
        <v>108</v>
      </c>
    </row>
    <row r="20" spans="1:11" ht="15">
      <c r="A20" s="42"/>
      <c r="B20" s="15"/>
      <c r="C20" s="11"/>
      <c r="D20" s="7" t="s">
        <v>30</v>
      </c>
      <c r="E20" s="33"/>
      <c r="F20" s="34"/>
      <c r="G20" s="34"/>
      <c r="H20" s="34"/>
      <c r="I20" s="34"/>
      <c r="J20" s="34"/>
      <c r="K20" s="35"/>
    </row>
    <row r="21" spans="1:11" ht="15">
      <c r="A21" s="42"/>
      <c r="B21" s="15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>
      <c r="A22" s="42"/>
      <c r="B22" s="15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>
      <c r="A23" s="42"/>
      <c r="B23" s="16"/>
      <c r="C23" s="8"/>
      <c r="D23" s="17" t="s">
        <v>33</v>
      </c>
      <c r="E23" s="9"/>
      <c r="F23" s="18">
        <f>SUM(F14:F22)</f>
        <v>950</v>
      </c>
      <c r="G23" s="18">
        <f t="shared" ref="G23:J23" si="1">SUM(G14:G22)</f>
        <v>27.07</v>
      </c>
      <c r="H23" s="18">
        <f t="shared" si="1"/>
        <v>26.5</v>
      </c>
      <c r="I23" s="18">
        <f t="shared" si="1"/>
        <v>149.86000000000001</v>
      </c>
      <c r="J23" s="18">
        <f t="shared" si="1"/>
        <v>1018.53</v>
      </c>
      <c r="K23" s="18"/>
    </row>
    <row r="24" spans="1:11" ht="15">
      <c r="A24" s="42"/>
      <c r="B24" s="14">
        <f>B6</f>
        <v>1</v>
      </c>
      <c r="C24" s="10" t="s">
        <v>31</v>
      </c>
      <c r="D24" s="12" t="s">
        <v>32</v>
      </c>
      <c r="E24" s="33" t="s">
        <v>100</v>
      </c>
      <c r="F24" s="34">
        <v>50</v>
      </c>
      <c r="G24" s="73">
        <v>73.5</v>
      </c>
      <c r="H24" s="73">
        <v>0.84</v>
      </c>
      <c r="I24" s="73">
        <v>0.98</v>
      </c>
      <c r="J24" s="73">
        <v>23.1</v>
      </c>
      <c r="K24" s="80">
        <v>588</v>
      </c>
    </row>
    <row r="25" spans="1:11" ht="15">
      <c r="A25" s="42"/>
      <c r="B25" s="15"/>
      <c r="C25" s="11"/>
      <c r="D25" s="12" t="s">
        <v>28</v>
      </c>
      <c r="E25" s="33" t="s">
        <v>41</v>
      </c>
      <c r="F25" s="34">
        <v>200</v>
      </c>
      <c r="G25" s="73">
        <v>0.2</v>
      </c>
      <c r="H25" s="73">
        <v>0</v>
      </c>
      <c r="I25" s="73">
        <v>15</v>
      </c>
      <c r="J25" s="73">
        <v>60</v>
      </c>
      <c r="K25" s="80">
        <v>300</v>
      </c>
    </row>
    <row r="26" spans="1:11" ht="15">
      <c r="A26" s="42"/>
      <c r="B26" s="15"/>
      <c r="C26" s="11"/>
      <c r="D26" s="71" t="s">
        <v>33</v>
      </c>
      <c r="E26" s="69"/>
      <c r="F26" s="70">
        <f>F24+F25</f>
        <v>250</v>
      </c>
      <c r="G26" s="74">
        <f>G24+G25</f>
        <v>73.7</v>
      </c>
      <c r="H26" s="74">
        <f t="shared" ref="H26:J26" si="2">H24+H25</f>
        <v>0.84</v>
      </c>
      <c r="I26" s="74">
        <f t="shared" si="2"/>
        <v>15.98</v>
      </c>
      <c r="J26" s="74">
        <f t="shared" si="2"/>
        <v>83.1</v>
      </c>
      <c r="K26" s="74"/>
    </row>
    <row r="27" spans="1:11" ht="15.75" thickBot="1">
      <c r="A27" s="42"/>
      <c r="B27" s="23">
        <f>B6</f>
        <v>1</v>
      </c>
      <c r="C27" s="86" t="s">
        <v>4</v>
      </c>
      <c r="D27" s="87"/>
      <c r="E27" s="24"/>
      <c r="F27" s="25">
        <f>F13+F23+F26</f>
        <v>1700</v>
      </c>
      <c r="G27" s="25">
        <f>G13+G23+G26</f>
        <v>113.21000000000001</v>
      </c>
      <c r="H27" s="25">
        <f t="shared" ref="H27:J27" si="3">H13+H23+H26</f>
        <v>36.81</v>
      </c>
      <c r="I27" s="25">
        <f t="shared" si="3"/>
        <v>228.53</v>
      </c>
      <c r="J27" s="25">
        <f t="shared" si="3"/>
        <v>1562.79</v>
      </c>
      <c r="K27" s="25"/>
    </row>
    <row r="28" spans="1:11" ht="15">
      <c r="A28" s="44">
        <f>A6</f>
        <v>1</v>
      </c>
      <c r="B28" s="15">
        <v>2</v>
      </c>
      <c r="C28" s="20" t="s">
        <v>18</v>
      </c>
      <c r="D28" s="5" t="s">
        <v>19</v>
      </c>
      <c r="E28" s="45" t="s">
        <v>49</v>
      </c>
      <c r="F28" s="64"/>
      <c r="G28" s="47">
        <v>5.36</v>
      </c>
      <c r="H28" s="47">
        <v>2.96</v>
      </c>
      <c r="I28" s="48">
        <v>0.44</v>
      </c>
      <c r="J28" s="47">
        <v>147.72999999999999</v>
      </c>
      <c r="K28" s="49">
        <v>110</v>
      </c>
    </row>
    <row r="29" spans="1:11" ht="15">
      <c r="A29" s="42"/>
      <c r="B29" s="15"/>
      <c r="C29" s="11"/>
      <c r="D29" s="6"/>
      <c r="E29" s="51"/>
      <c r="F29" s="46"/>
      <c r="G29" s="52"/>
      <c r="H29" s="52"/>
      <c r="I29" s="54"/>
      <c r="J29" s="52"/>
      <c r="K29" s="53"/>
    </row>
    <row r="30" spans="1:11" ht="15">
      <c r="A30" s="42"/>
      <c r="B30" s="15"/>
      <c r="C30" s="11"/>
      <c r="D30" s="7" t="s">
        <v>20</v>
      </c>
      <c r="E30" s="51" t="s">
        <v>50</v>
      </c>
      <c r="F30" s="46">
        <v>200</v>
      </c>
      <c r="G30" s="52">
        <v>2.79</v>
      </c>
      <c r="H30" s="52">
        <v>3.19</v>
      </c>
      <c r="I30" s="54">
        <v>19.71</v>
      </c>
      <c r="J30" s="52">
        <v>118.69</v>
      </c>
      <c r="K30" s="53">
        <v>286</v>
      </c>
    </row>
    <row r="31" spans="1:11" ht="15.75" thickBot="1">
      <c r="A31" s="42"/>
      <c r="B31" s="15"/>
      <c r="C31" s="11"/>
      <c r="D31" s="7" t="s">
        <v>21</v>
      </c>
      <c r="E31" s="51" t="s">
        <v>42</v>
      </c>
      <c r="F31" s="46">
        <v>100</v>
      </c>
      <c r="G31" s="55">
        <v>6.6</v>
      </c>
      <c r="H31" s="55">
        <v>1.2</v>
      </c>
      <c r="I31" s="56">
        <v>33.4</v>
      </c>
      <c r="J31" s="55">
        <v>174</v>
      </c>
      <c r="K31" s="53">
        <v>109</v>
      </c>
    </row>
    <row r="32" spans="1:11" ht="15">
      <c r="A32" s="42"/>
      <c r="B32" s="15"/>
      <c r="C32" s="11"/>
      <c r="D32" s="7" t="s">
        <v>22</v>
      </c>
      <c r="E32" s="33"/>
      <c r="F32" s="34"/>
      <c r="G32" s="34"/>
      <c r="H32" s="34"/>
      <c r="I32" s="34"/>
      <c r="J32" s="34"/>
      <c r="K32" s="35"/>
    </row>
    <row r="33" spans="1:11" ht="15">
      <c r="A33" s="42"/>
      <c r="B33" s="15"/>
      <c r="C33" s="11"/>
      <c r="D33" s="6"/>
      <c r="E33" s="33"/>
      <c r="F33" s="34"/>
      <c r="G33" s="34"/>
      <c r="H33" s="34"/>
      <c r="I33" s="34"/>
      <c r="J33" s="34"/>
      <c r="K33" s="35"/>
    </row>
    <row r="34" spans="1:11" ht="15">
      <c r="A34" s="42"/>
      <c r="B34" s="15"/>
      <c r="C34" s="11"/>
      <c r="D34" s="6"/>
      <c r="E34" s="33"/>
      <c r="F34" s="34"/>
      <c r="G34" s="34"/>
      <c r="H34" s="34"/>
      <c r="I34" s="34"/>
      <c r="J34" s="34"/>
      <c r="K34" s="35"/>
    </row>
    <row r="35" spans="1:11" ht="15.75" thickBot="1">
      <c r="A35" s="42"/>
      <c r="B35" s="16"/>
      <c r="C35" s="8"/>
      <c r="D35" s="17" t="s">
        <v>33</v>
      </c>
      <c r="E35" s="9"/>
      <c r="F35" s="18">
        <f>SUM(F28:F34)</f>
        <v>300</v>
      </c>
      <c r="G35" s="18">
        <f t="shared" ref="G35" si="4">SUM(G28:G34)</f>
        <v>14.75</v>
      </c>
      <c r="H35" s="18">
        <f t="shared" ref="H35" si="5">SUM(H28:H34)</f>
        <v>7.3500000000000005</v>
      </c>
      <c r="I35" s="18">
        <f t="shared" ref="I35" si="6">SUM(I28:I34)</f>
        <v>53.55</v>
      </c>
      <c r="J35" s="18">
        <f t="shared" ref="J35" si="7">SUM(J28:J34)</f>
        <v>440.41999999999996</v>
      </c>
      <c r="K35" s="18"/>
    </row>
    <row r="36" spans="1:11" ht="15">
      <c r="A36" s="42"/>
      <c r="B36" s="14">
        <f>B28</f>
        <v>2</v>
      </c>
      <c r="C36" s="10" t="s">
        <v>23</v>
      </c>
      <c r="D36" s="7" t="s">
        <v>24</v>
      </c>
      <c r="E36" s="45" t="s">
        <v>51</v>
      </c>
      <c r="F36" s="46">
        <v>100</v>
      </c>
      <c r="G36" s="50">
        <v>2.37</v>
      </c>
      <c r="H36" s="50">
        <v>1.31</v>
      </c>
      <c r="I36" s="57">
        <v>13</v>
      </c>
      <c r="J36" s="50">
        <v>129</v>
      </c>
      <c r="K36" s="49">
        <v>28</v>
      </c>
    </row>
    <row r="37" spans="1:11" ht="15">
      <c r="A37" s="42"/>
      <c r="B37" s="15"/>
      <c r="C37" s="11"/>
      <c r="D37" s="7" t="s">
        <v>25</v>
      </c>
      <c r="E37" s="51" t="s">
        <v>52</v>
      </c>
      <c r="F37" s="46">
        <v>250</v>
      </c>
      <c r="G37" s="52">
        <v>3.65</v>
      </c>
      <c r="H37" s="52">
        <v>6.17</v>
      </c>
      <c r="I37" s="54">
        <v>56</v>
      </c>
      <c r="J37" s="52">
        <v>145.32</v>
      </c>
      <c r="K37" s="53">
        <v>42</v>
      </c>
    </row>
    <row r="38" spans="1:11" ht="15">
      <c r="A38" s="42"/>
      <c r="B38" s="15"/>
      <c r="C38" s="11"/>
      <c r="D38" s="7" t="s">
        <v>26</v>
      </c>
      <c r="E38" s="58" t="s">
        <v>53</v>
      </c>
      <c r="F38" s="46">
        <v>220</v>
      </c>
      <c r="G38" s="59">
        <v>13.64</v>
      </c>
      <c r="H38" s="59">
        <v>17.3</v>
      </c>
      <c r="I38" s="60">
        <v>34.299999999999997</v>
      </c>
      <c r="J38" s="59">
        <v>344.54</v>
      </c>
      <c r="K38" s="61">
        <v>369</v>
      </c>
    </row>
    <row r="39" spans="1:11" ht="15">
      <c r="A39" s="42"/>
      <c r="B39" s="15"/>
      <c r="C39" s="11"/>
      <c r="D39" s="7" t="s">
        <v>27</v>
      </c>
      <c r="E39" s="58"/>
      <c r="F39" s="46"/>
      <c r="G39" s="59"/>
      <c r="H39" s="59"/>
      <c r="I39" s="60"/>
      <c r="J39" s="59"/>
      <c r="K39" s="61"/>
    </row>
    <row r="40" spans="1:11" ht="15">
      <c r="A40" s="40"/>
      <c r="B40" s="15"/>
      <c r="C40" s="11"/>
      <c r="D40" s="7" t="s">
        <v>28</v>
      </c>
      <c r="E40" s="58" t="s">
        <v>47</v>
      </c>
      <c r="F40" s="46">
        <v>200</v>
      </c>
      <c r="G40" s="59">
        <v>0.68</v>
      </c>
      <c r="H40" s="59">
        <v>0</v>
      </c>
      <c r="I40" s="60">
        <v>21.01</v>
      </c>
      <c r="J40" s="59">
        <v>46.87</v>
      </c>
      <c r="K40" s="61">
        <v>283</v>
      </c>
    </row>
    <row r="41" spans="1:11" ht="15.75" thickBot="1">
      <c r="A41" s="42"/>
      <c r="B41" s="15"/>
      <c r="C41" s="11"/>
      <c r="D41" s="7" t="s">
        <v>29</v>
      </c>
      <c r="E41" s="62" t="s">
        <v>48</v>
      </c>
      <c r="F41" s="46">
        <v>100</v>
      </c>
      <c r="G41" s="55">
        <v>7.6</v>
      </c>
      <c r="H41" s="55">
        <v>0.8</v>
      </c>
      <c r="I41" s="56">
        <v>49.2</v>
      </c>
      <c r="J41" s="55">
        <v>235</v>
      </c>
      <c r="K41" s="63">
        <v>108</v>
      </c>
    </row>
    <row r="42" spans="1:11" ht="15">
      <c r="A42" s="42"/>
      <c r="B42" s="15"/>
      <c r="C42" s="11"/>
      <c r="D42" s="7" t="s">
        <v>30</v>
      </c>
      <c r="E42" s="33"/>
      <c r="F42" s="34"/>
      <c r="G42" s="34"/>
      <c r="H42" s="34"/>
      <c r="I42" s="34"/>
      <c r="J42" s="34"/>
      <c r="K42" s="35"/>
    </row>
    <row r="43" spans="1:11" ht="15">
      <c r="A43" s="42"/>
      <c r="B43" s="15"/>
      <c r="C43" s="11"/>
      <c r="D43" s="6"/>
      <c r="E43" s="33"/>
      <c r="F43" s="34"/>
      <c r="G43" s="34"/>
      <c r="H43" s="34"/>
      <c r="I43" s="34"/>
      <c r="J43" s="34"/>
      <c r="K43" s="35"/>
    </row>
    <row r="44" spans="1:11" ht="15">
      <c r="A44" s="42"/>
      <c r="B44" s="15"/>
      <c r="C44" s="11"/>
      <c r="D44" s="6"/>
      <c r="E44" s="33"/>
      <c r="F44" s="34"/>
      <c r="G44" s="34"/>
      <c r="H44" s="34"/>
      <c r="I44" s="34"/>
      <c r="J44" s="34"/>
      <c r="K44" s="35"/>
    </row>
    <row r="45" spans="1:11" ht="15">
      <c r="A45" s="42"/>
      <c r="B45" s="16"/>
      <c r="C45" s="8"/>
      <c r="D45" s="17" t="s">
        <v>33</v>
      </c>
      <c r="E45" s="9"/>
      <c r="F45" s="18">
        <f>SUM(F36:F44)</f>
        <v>870</v>
      </c>
      <c r="G45" s="18">
        <f t="shared" ref="G45" si="8">SUM(G36:G44)</f>
        <v>27.939999999999998</v>
      </c>
      <c r="H45" s="18">
        <f t="shared" ref="H45" si="9">SUM(H36:H44)</f>
        <v>25.580000000000002</v>
      </c>
      <c r="I45" s="18">
        <f t="shared" ref="I45" si="10">SUM(I36:I44)</f>
        <v>173.51</v>
      </c>
      <c r="J45" s="18">
        <f t="shared" ref="J45" si="11">SUM(J36:J44)</f>
        <v>900.73</v>
      </c>
      <c r="K45" s="21"/>
    </row>
    <row r="46" spans="1:11" ht="15">
      <c r="A46" s="42"/>
      <c r="B46" s="14">
        <f>B28</f>
        <v>2</v>
      </c>
      <c r="C46" s="10" t="s">
        <v>31</v>
      </c>
      <c r="D46" s="12" t="s">
        <v>32</v>
      </c>
      <c r="E46" s="33" t="s">
        <v>87</v>
      </c>
      <c r="F46" s="34">
        <v>50</v>
      </c>
      <c r="G46" s="72">
        <v>1.2</v>
      </c>
      <c r="H46" s="72">
        <v>0.52</v>
      </c>
      <c r="I46" s="72">
        <v>11.09</v>
      </c>
      <c r="J46" s="72">
        <v>51.04</v>
      </c>
      <c r="K46" s="35">
        <v>590</v>
      </c>
    </row>
    <row r="47" spans="1:11" ht="15">
      <c r="A47" s="42"/>
      <c r="B47" s="15"/>
      <c r="C47" s="11"/>
      <c r="D47" s="12" t="s">
        <v>28</v>
      </c>
      <c r="E47" s="33" t="s">
        <v>86</v>
      </c>
      <c r="F47" s="34">
        <v>200</v>
      </c>
      <c r="G47" s="72">
        <v>5.8</v>
      </c>
      <c r="H47" s="72">
        <v>5</v>
      </c>
      <c r="I47" s="72">
        <v>8</v>
      </c>
      <c r="J47" s="73">
        <v>100</v>
      </c>
      <c r="K47" s="35">
        <v>516</v>
      </c>
    </row>
    <row r="48" spans="1:11" ht="15">
      <c r="A48" s="42"/>
      <c r="B48" s="15"/>
      <c r="C48" s="11"/>
      <c r="D48" s="6"/>
      <c r="E48" s="33"/>
      <c r="F48" s="34"/>
      <c r="G48" s="34"/>
      <c r="H48" s="34"/>
      <c r="I48" s="34"/>
      <c r="J48" s="34"/>
      <c r="K48" s="35"/>
    </row>
    <row r="49" spans="1:11" ht="15">
      <c r="A49" s="42"/>
      <c r="B49" s="15"/>
      <c r="C49" s="11"/>
      <c r="D49" s="6"/>
      <c r="E49" s="33"/>
      <c r="F49" s="34"/>
      <c r="G49" s="34"/>
      <c r="H49" s="34"/>
      <c r="I49" s="34"/>
      <c r="J49" s="34"/>
      <c r="K49" s="35"/>
    </row>
    <row r="50" spans="1:11" ht="15">
      <c r="A50" s="42"/>
      <c r="B50" s="16"/>
      <c r="C50" s="8"/>
      <c r="D50" s="17" t="s">
        <v>33</v>
      </c>
      <c r="E50" s="9"/>
      <c r="F50" s="18">
        <f>SUM(F46:F49)</f>
        <v>250</v>
      </c>
      <c r="G50" s="18">
        <f t="shared" ref="G50" si="12">SUM(G46:G49)</f>
        <v>7</v>
      </c>
      <c r="H50" s="18">
        <f t="shared" ref="H50" si="13">SUM(H46:H49)</f>
        <v>5.52</v>
      </c>
      <c r="I50" s="18">
        <f t="shared" ref="I50" si="14">SUM(I46:I49)</f>
        <v>19.09</v>
      </c>
      <c r="J50" s="18">
        <f t="shared" ref="J50" si="15">SUM(J46:J49)</f>
        <v>151.04</v>
      </c>
      <c r="K50" s="21"/>
    </row>
    <row r="51" spans="1:11" ht="15.75" thickBot="1">
      <c r="A51" s="42"/>
      <c r="B51" s="27">
        <f>B28</f>
        <v>2</v>
      </c>
      <c r="C51" s="86" t="s">
        <v>4</v>
      </c>
      <c r="D51" s="87"/>
      <c r="E51" s="24"/>
      <c r="F51" s="25">
        <f>F35+F45+F50</f>
        <v>1420</v>
      </c>
      <c r="G51" s="25">
        <f t="shared" ref="G51:J51" si="16">G35+G45+G50</f>
        <v>49.69</v>
      </c>
      <c r="H51" s="25">
        <f t="shared" si="16"/>
        <v>38.450000000000003</v>
      </c>
      <c r="I51" s="25">
        <f t="shared" si="16"/>
        <v>246.15</v>
      </c>
      <c r="J51" s="25">
        <f t="shared" si="16"/>
        <v>1492.19</v>
      </c>
      <c r="K51" s="25"/>
    </row>
    <row r="52" spans="1:11" ht="15">
      <c r="A52" s="44">
        <v>1</v>
      </c>
      <c r="B52" s="19">
        <v>3</v>
      </c>
      <c r="C52" s="20" t="s">
        <v>18</v>
      </c>
      <c r="D52" s="5" t="s">
        <v>19</v>
      </c>
      <c r="E52" s="45" t="s">
        <v>54</v>
      </c>
      <c r="F52" s="64">
        <v>200</v>
      </c>
      <c r="G52" s="47">
        <v>4.3600000000000003</v>
      </c>
      <c r="H52" s="47">
        <v>0.57999999999999996</v>
      </c>
      <c r="I52" s="48">
        <v>0.48</v>
      </c>
      <c r="J52" s="47">
        <v>135.94</v>
      </c>
      <c r="K52" s="49">
        <v>115</v>
      </c>
    </row>
    <row r="53" spans="1:11" ht="15">
      <c r="A53" s="42"/>
      <c r="B53" s="15"/>
      <c r="C53" s="11"/>
      <c r="D53" s="6"/>
      <c r="E53" s="51"/>
      <c r="F53" s="46"/>
      <c r="G53" s="52"/>
      <c r="H53" s="52"/>
      <c r="I53" s="54"/>
      <c r="J53" s="52"/>
      <c r="K53" s="53"/>
    </row>
    <row r="54" spans="1:11" ht="15">
      <c r="A54" s="42"/>
      <c r="B54" s="15"/>
      <c r="C54" s="11"/>
      <c r="D54" s="7" t="s">
        <v>20</v>
      </c>
      <c r="E54" s="51" t="s">
        <v>50</v>
      </c>
      <c r="F54" s="46">
        <v>200</v>
      </c>
      <c r="G54" s="52">
        <v>2.79</v>
      </c>
      <c r="H54" s="52">
        <v>3.19</v>
      </c>
      <c r="I54" s="54">
        <v>19.71</v>
      </c>
      <c r="J54" s="52">
        <v>118.69</v>
      </c>
      <c r="K54" s="53">
        <v>286</v>
      </c>
    </row>
    <row r="55" spans="1:11" ht="15.75" thickBot="1">
      <c r="A55" s="42"/>
      <c r="B55" s="15"/>
      <c r="C55" s="11"/>
      <c r="D55" s="7" t="s">
        <v>21</v>
      </c>
      <c r="E55" s="51" t="s">
        <v>42</v>
      </c>
      <c r="F55" s="46">
        <v>100</v>
      </c>
      <c r="G55" s="55">
        <v>6.6</v>
      </c>
      <c r="H55" s="55">
        <v>1.2</v>
      </c>
      <c r="I55" s="56">
        <v>33.4</v>
      </c>
      <c r="J55" s="55">
        <v>174</v>
      </c>
      <c r="K55" s="53">
        <v>109</v>
      </c>
    </row>
    <row r="56" spans="1:11" ht="15">
      <c r="A56" s="42"/>
      <c r="B56" s="15"/>
      <c r="C56" s="11"/>
      <c r="D56" s="7" t="s">
        <v>22</v>
      </c>
      <c r="E56" s="33"/>
      <c r="F56" s="34"/>
      <c r="G56" s="34"/>
      <c r="H56" s="34"/>
      <c r="I56" s="34"/>
      <c r="J56" s="34"/>
      <c r="K56" s="35"/>
    </row>
    <row r="57" spans="1:11" ht="15">
      <c r="A57" s="42"/>
      <c r="B57" s="15"/>
      <c r="C57" s="11"/>
      <c r="D57" s="6"/>
      <c r="E57" s="33"/>
      <c r="F57" s="34"/>
      <c r="G57" s="34"/>
      <c r="H57" s="34"/>
      <c r="I57" s="34"/>
      <c r="J57" s="34"/>
      <c r="K57" s="35"/>
    </row>
    <row r="58" spans="1:11" ht="15">
      <c r="A58" s="42"/>
      <c r="B58" s="15"/>
      <c r="C58" s="11"/>
      <c r="D58" s="6"/>
      <c r="E58" s="33"/>
      <c r="F58" s="34"/>
      <c r="G58" s="34"/>
      <c r="H58" s="34"/>
      <c r="I58" s="34"/>
      <c r="J58" s="34"/>
      <c r="K58" s="35"/>
    </row>
    <row r="59" spans="1:11" ht="15.75" thickBot="1">
      <c r="A59" s="42"/>
      <c r="B59" s="16"/>
      <c r="C59" s="8"/>
      <c r="D59" s="17" t="s">
        <v>33</v>
      </c>
      <c r="E59" s="9"/>
      <c r="F59" s="18">
        <f>SUM(F52:F58)</f>
        <v>500</v>
      </c>
      <c r="G59" s="18">
        <f t="shared" ref="G59" si="17">SUM(G52:G58)</f>
        <v>13.75</v>
      </c>
      <c r="H59" s="18">
        <f t="shared" ref="H59" si="18">SUM(H52:H58)</f>
        <v>4.97</v>
      </c>
      <c r="I59" s="18">
        <f t="shared" ref="I59" si="19">SUM(I52:I58)</f>
        <v>53.59</v>
      </c>
      <c r="J59" s="18">
        <f t="shared" ref="J59" si="20">SUM(J52:J58)</f>
        <v>428.63</v>
      </c>
      <c r="K59" s="18"/>
    </row>
    <row r="60" spans="1:11" ht="15">
      <c r="A60" s="42"/>
      <c r="B60" s="14">
        <f>B52</f>
        <v>3</v>
      </c>
      <c r="C60" s="10" t="s">
        <v>23</v>
      </c>
      <c r="D60" s="7" t="s">
        <v>24</v>
      </c>
      <c r="E60" s="45" t="s">
        <v>55</v>
      </c>
      <c r="F60" s="46">
        <v>100</v>
      </c>
      <c r="G60" s="50">
        <v>0.66</v>
      </c>
      <c r="H60" s="50">
        <v>0.06</v>
      </c>
      <c r="I60" s="57">
        <v>2.1</v>
      </c>
      <c r="J60" s="50">
        <v>12</v>
      </c>
      <c r="K60" s="49">
        <v>107</v>
      </c>
    </row>
    <row r="61" spans="1:11" ht="15">
      <c r="A61" s="42"/>
      <c r="B61" s="15"/>
      <c r="C61" s="11"/>
      <c r="D61" s="7" t="s">
        <v>25</v>
      </c>
      <c r="E61" s="51" t="s">
        <v>56</v>
      </c>
      <c r="F61" s="46">
        <v>250</v>
      </c>
      <c r="G61" s="52">
        <v>2.83</v>
      </c>
      <c r="H61" s="52">
        <v>2.86</v>
      </c>
      <c r="I61" s="54">
        <v>21.76</v>
      </c>
      <c r="J61" s="52">
        <v>124.09</v>
      </c>
      <c r="K61" s="53">
        <v>47</v>
      </c>
    </row>
    <row r="62" spans="1:11" ht="15">
      <c r="A62" s="42"/>
      <c r="B62" s="15"/>
      <c r="C62" s="11"/>
      <c r="D62" s="7" t="s">
        <v>26</v>
      </c>
      <c r="E62" s="58" t="s">
        <v>57</v>
      </c>
      <c r="F62" s="46">
        <v>200</v>
      </c>
      <c r="G62" s="59">
        <v>15.38</v>
      </c>
      <c r="H62" s="59">
        <v>19.39</v>
      </c>
      <c r="I62" s="60">
        <v>8.1999999999999993</v>
      </c>
      <c r="J62" s="59">
        <v>308.58</v>
      </c>
      <c r="K62" s="61">
        <v>214</v>
      </c>
    </row>
    <row r="63" spans="1:11" ht="15">
      <c r="A63" s="42"/>
      <c r="B63" s="15"/>
      <c r="C63" s="11"/>
      <c r="D63" s="7" t="s">
        <v>27</v>
      </c>
      <c r="E63" s="58"/>
      <c r="F63" s="46"/>
      <c r="G63" s="59"/>
      <c r="H63" s="59"/>
      <c r="I63" s="60"/>
      <c r="J63" s="59"/>
      <c r="K63" s="61"/>
    </row>
    <row r="64" spans="1:11" ht="15.75" thickBot="1">
      <c r="A64" s="42"/>
      <c r="B64" s="15"/>
      <c r="C64" s="11"/>
      <c r="D64" s="7" t="s">
        <v>28</v>
      </c>
      <c r="E64" s="58" t="s">
        <v>58</v>
      </c>
      <c r="F64" s="46">
        <v>200</v>
      </c>
      <c r="G64" s="59">
        <v>0.5</v>
      </c>
      <c r="H64" s="59">
        <v>0</v>
      </c>
      <c r="I64" s="60">
        <v>32.799999999999997</v>
      </c>
      <c r="J64" s="59">
        <v>116</v>
      </c>
      <c r="K64" s="63">
        <v>280</v>
      </c>
    </row>
    <row r="65" spans="1:11" ht="15.75" thickBot="1">
      <c r="A65" s="42"/>
      <c r="B65" s="15"/>
      <c r="C65" s="11"/>
      <c r="D65" s="7" t="s">
        <v>29</v>
      </c>
      <c r="E65" s="62" t="s">
        <v>48</v>
      </c>
      <c r="F65" s="46">
        <v>100</v>
      </c>
      <c r="G65" s="55">
        <v>7.6</v>
      </c>
      <c r="H65" s="55">
        <v>0.8</v>
      </c>
      <c r="I65" s="56">
        <v>49.2</v>
      </c>
      <c r="J65" s="55">
        <v>235</v>
      </c>
      <c r="K65" s="63">
        <v>108</v>
      </c>
    </row>
    <row r="66" spans="1:11" ht="15">
      <c r="A66" s="42"/>
      <c r="B66" s="15"/>
      <c r="C66" s="11"/>
      <c r="D66" s="7" t="s">
        <v>30</v>
      </c>
      <c r="E66" s="33"/>
      <c r="F66" s="34"/>
      <c r="G66" s="34"/>
      <c r="H66" s="34"/>
      <c r="I66" s="34"/>
      <c r="J66" s="34"/>
      <c r="K66" s="35"/>
    </row>
    <row r="67" spans="1:11" ht="15">
      <c r="A67" s="42"/>
      <c r="B67" s="15"/>
      <c r="C67" s="11"/>
      <c r="D67" s="6"/>
      <c r="E67" s="33"/>
      <c r="F67" s="34"/>
      <c r="G67" s="34"/>
      <c r="H67" s="34"/>
      <c r="I67" s="34"/>
      <c r="J67" s="34"/>
      <c r="K67" s="35"/>
    </row>
    <row r="68" spans="1:11" ht="15">
      <c r="A68" s="42"/>
      <c r="B68" s="15"/>
      <c r="C68" s="11"/>
      <c r="D68" s="6"/>
      <c r="E68" s="33"/>
      <c r="F68" s="34"/>
      <c r="G68" s="34"/>
      <c r="H68" s="34"/>
      <c r="I68" s="34"/>
      <c r="J68" s="34"/>
      <c r="K68" s="35"/>
    </row>
    <row r="69" spans="1:11" ht="15">
      <c r="A69" s="40"/>
      <c r="B69" s="16"/>
      <c r="C69" s="8"/>
      <c r="D69" s="17" t="s">
        <v>33</v>
      </c>
      <c r="E69" s="9"/>
      <c r="F69" s="18">
        <f>SUM(F60:F68)</f>
        <v>850</v>
      </c>
      <c r="G69" s="18">
        <f t="shared" ref="G69" si="21">SUM(G60:G68)</f>
        <v>26.97</v>
      </c>
      <c r="H69" s="18">
        <f t="shared" ref="H69" si="22">SUM(H60:H68)</f>
        <v>23.110000000000003</v>
      </c>
      <c r="I69" s="18">
        <f t="shared" ref="I69" si="23">SUM(I60:I68)</f>
        <v>114.06</v>
      </c>
      <c r="J69" s="18">
        <f t="shared" ref="J69" si="24">SUM(J60:J68)</f>
        <v>795.67</v>
      </c>
      <c r="K69" s="21"/>
    </row>
    <row r="70" spans="1:11" ht="15">
      <c r="A70" s="40"/>
      <c r="B70" s="15"/>
      <c r="C70" s="11"/>
      <c r="D70" s="17"/>
      <c r="E70" s="9"/>
      <c r="F70" s="18"/>
      <c r="G70" s="18"/>
      <c r="H70" s="18"/>
      <c r="I70" s="18"/>
      <c r="J70" s="18"/>
      <c r="K70" s="21"/>
    </row>
    <row r="71" spans="1:11" ht="15">
      <c r="A71" s="42"/>
      <c r="B71" s="14">
        <f>B52</f>
        <v>3</v>
      </c>
      <c r="C71" s="10" t="s">
        <v>31</v>
      </c>
      <c r="D71" s="77" t="s">
        <v>90</v>
      </c>
      <c r="E71" s="33" t="s">
        <v>89</v>
      </c>
      <c r="F71" s="34">
        <v>40</v>
      </c>
      <c r="G71" s="75">
        <v>5.08</v>
      </c>
      <c r="H71" s="75">
        <v>4.5999999999999996</v>
      </c>
      <c r="I71" s="75">
        <v>0.28000000000000003</v>
      </c>
      <c r="J71" s="75">
        <v>62.8</v>
      </c>
      <c r="K71" s="80">
        <v>139</v>
      </c>
    </row>
    <row r="72" spans="1:11" ht="15">
      <c r="A72" s="42"/>
      <c r="B72" s="15"/>
      <c r="C72" s="11"/>
      <c r="D72" s="12" t="s">
        <v>28</v>
      </c>
      <c r="E72" s="33" t="s">
        <v>41</v>
      </c>
      <c r="F72" s="34">
        <v>200</v>
      </c>
      <c r="G72" s="33">
        <v>0.2</v>
      </c>
      <c r="H72" s="33">
        <v>0</v>
      </c>
      <c r="I72" s="33">
        <v>15</v>
      </c>
      <c r="J72" s="33">
        <v>60</v>
      </c>
      <c r="K72" s="80">
        <v>300</v>
      </c>
    </row>
    <row r="73" spans="1:11" ht="15">
      <c r="A73" s="42"/>
      <c r="B73" s="15"/>
      <c r="C73" s="11"/>
      <c r="D73" s="78" t="s">
        <v>21</v>
      </c>
      <c r="E73" s="33" t="s">
        <v>48</v>
      </c>
      <c r="F73" s="34">
        <v>50</v>
      </c>
      <c r="G73" s="33">
        <v>3.8</v>
      </c>
      <c r="H73" s="33">
        <v>0.4</v>
      </c>
      <c r="I73" s="33">
        <v>24.6</v>
      </c>
      <c r="J73" s="33">
        <v>117.5</v>
      </c>
      <c r="K73" s="80">
        <v>108</v>
      </c>
    </row>
    <row r="74" spans="1:11" ht="15">
      <c r="A74" s="42"/>
      <c r="B74" s="15"/>
      <c r="C74" s="11"/>
      <c r="D74" s="6"/>
      <c r="E74" s="33"/>
      <c r="F74" s="34"/>
      <c r="G74" s="34"/>
      <c r="H74" s="34"/>
      <c r="I74" s="34"/>
      <c r="J74" s="34"/>
      <c r="K74" s="35"/>
    </row>
    <row r="75" spans="1:11" ht="15">
      <c r="A75" s="42"/>
      <c r="B75" s="16"/>
      <c r="C75" s="8"/>
      <c r="D75" s="17" t="s">
        <v>33</v>
      </c>
      <c r="E75" s="9"/>
      <c r="F75" s="18">
        <f>SUM(F71:F74)</f>
        <v>290</v>
      </c>
      <c r="G75" s="76">
        <f t="shared" ref="G75" si="25">SUM(G71:G74)</f>
        <v>9.08</v>
      </c>
      <c r="H75" s="76">
        <f t="shared" ref="H75" si="26">SUM(H71:H74)</f>
        <v>5</v>
      </c>
      <c r="I75" s="76">
        <f t="shared" ref="I75" si="27">SUM(I71:I74)</f>
        <v>39.880000000000003</v>
      </c>
      <c r="J75" s="76">
        <f t="shared" ref="J75" si="28">SUM(J71:J74)</f>
        <v>240.3</v>
      </c>
      <c r="K75" s="81"/>
    </row>
    <row r="76" spans="1:11" ht="15.75" thickBot="1">
      <c r="A76" s="42"/>
      <c r="B76" s="23">
        <f>B52</f>
        <v>3</v>
      </c>
      <c r="C76" s="86" t="s">
        <v>4</v>
      </c>
      <c r="D76" s="87"/>
      <c r="E76" s="24"/>
      <c r="F76" s="25">
        <f>F59+F69+F75</f>
        <v>1640</v>
      </c>
      <c r="G76" s="25">
        <f t="shared" ref="G76:K76" si="29">G59+G69+G75</f>
        <v>49.8</v>
      </c>
      <c r="H76" s="25">
        <f t="shared" si="29"/>
        <v>33.08</v>
      </c>
      <c r="I76" s="25">
        <f t="shared" si="29"/>
        <v>207.53</v>
      </c>
      <c r="J76" s="25">
        <f t="shared" si="29"/>
        <v>1464.6</v>
      </c>
      <c r="K76" s="25">
        <f t="shared" si="29"/>
        <v>0</v>
      </c>
    </row>
    <row r="77" spans="1:11" ht="15">
      <c r="A77" s="44">
        <v>1</v>
      </c>
      <c r="B77" s="19">
        <v>4</v>
      </c>
      <c r="C77" s="20" t="s">
        <v>18</v>
      </c>
      <c r="D77" s="5" t="s">
        <v>19</v>
      </c>
      <c r="E77" s="45" t="s">
        <v>59</v>
      </c>
      <c r="F77" s="64">
        <v>200</v>
      </c>
      <c r="G77" s="47">
        <v>3</v>
      </c>
      <c r="H77" s="47">
        <v>0.44</v>
      </c>
      <c r="I77" s="48">
        <v>0.3</v>
      </c>
      <c r="J77" s="47">
        <v>142.13999999999999</v>
      </c>
      <c r="K77" s="49">
        <v>114</v>
      </c>
    </row>
    <row r="78" spans="1:11" ht="15">
      <c r="A78" s="42"/>
      <c r="B78" s="15"/>
      <c r="C78" s="11"/>
      <c r="D78" s="6"/>
      <c r="E78" s="51"/>
      <c r="F78" s="46"/>
      <c r="G78" s="52"/>
      <c r="H78" s="52"/>
      <c r="I78" s="54"/>
      <c r="J78" s="52"/>
      <c r="K78" s="53"/>
    </row>
    <row r="79" spans="1:11" ht="15">
      <c r="A79" s="42"/>
      <c r="B79" s="15"/>
      <c r="C79" s="11"/>
      <c r="D79" s="7" t="s">
        <v>20</v>
      </c>
      <c r="E79" s="51" t="s">
        <v>50</v>
      </c>
      <c r="F79" s="46">
        <v>200</v>
      </c>
      <c r="G79" s="52">
        <v>2.79</v>
      </c>
      <c r="H79" s="52">
        <v>3.19</v>
      </c>
      <c r="I79" s="54">
        <v>19.71</v>
      </c>
      <c r="J79" s="52">
        <v>118.69</v>
      </c>
      <c r="K79" s="53">
        <v>286</v>
      </c>
    </row>
    <row r="80" spans="1:11" ht="15.75" thickBot="1">
      <c r="A80" s="42"/>
      <c r="B80" s="15"/>
      <c r="C80" s="11"/>
      <c r="D80" s="7" t="s">
        <v>21</v>
      </c>
      <c r="E80" s="51" t="s">
        <v>42</v>
      </c>
      <c r="F80" s="46">
        <v>100</v>
      </c>
      <c r="G80" s="55">
        <v>6.6</v>
      </c>
      <c r="H80" s="55">
        <v>1.2</v>
      </c>
      <c r="I80" s="56">
        <v>33.4</v>
      </c>
      <c r="J80" s="55">
        <v>174</v>
      </c>
      <c r="K80" s="53">
        <v>109</v>
      </c>
    </row>
    <row r="81" spans="1:11" ht="15">
      <c r="A81" s="42"/>
      <c r="B81" s="15"/>
      <c r="C81" s="11"/>
      <c r="D81" s="7" t="s">
        <v>22</v>
      </c>
      <c r="E81" s="33"/>
      <c r="F81" s="34"/>
      <c r="G81" s="34"/>
      <c r="H81" s="34"/>
      <c r="I81" s="34"/>
      <c r="J81" s="34"/>
      <c r="K81" s="35"/>
    </row>
    <row r="82" spans="1:11" ht="15">
      <c r="A82" s="42"/>
      <c r="B82" s="15"/>
      <c r="C82" s="11"/>
      <c r="D82" s="6"/>
      <c r="E82" s="33"/>
      <c r="F82" s="34"/>
      <c r="G82" s="34"/>
      <c r="H82" s="34"/>
      <c r="I82" s="34"/>
      <c r="J82" s="34"/>
      <c r="K82" s="35"/>
    </row>
    <row r="83" spans="1:11" ht="15">
      <c r="A83" s="42"/>
      <c r="B83" s="15"/>
      <c r="C83" s="11"/>
      <c r="D83" s="6"/>
      <c r="E83" s="33"/>
      <c r="F83" s="34"/>
      <c r="G83" s="34"/>
      <c r="H83" s="34"/>
      <c r="I83" s="34"/>
      <c r="J83" s="34"/>
      <c r="K83" s="35"/>
    </row>
    <row r="84" spans="1:11" ht="15.75" thickBot="1">
      <c r="A84" s="42"/>
      <c r="B84" s="16"/>
      <c r="C84" s="8"/>
      <c r="D84" s="17" t="s">
        <v>33</v>
      </c>
      <c r="E84" s="9"/>
      <c r="F84" s="18">
        <f>SUM(F77:F83)</f>
        <v>500</v>
      </c>
      <c r="G84" s="18">
        <f t="shared" ref="G84" si="30">SUM(G77:G83)</f>
        <v>12.39</v>
      </c>
      <c r="H84" s="18">
        <f t="shared" ref="H84" si="31">SUM(H77:H83)</f>
        <v>4.83</v>
      </c>
      <c r="I84" s="18">
        <f t="shared" ref="I84" si="32">SUM(I77:I83)</f>
        <v>53.41</v>
      </c>
      <c r="J84" s="18">
        <f t="shared" ref="J84" si="33">SUM(J77:J83)</f>
        <v>434.83</v>
      </c>
      <c r="K84" s="18"/>
    </row>
    <row r="85" spans="1:11" ht="15">
      <c r="A85" s="42"/>
      <c r="B85" s="14">
        <f>B77</f>
        <v>4</v>
      </c>
      <c r="C85" s="10" t="s">
        <v>23</v>
      </c>
      <c r="D85" s="7" t="s">
        <v>24</v>
      </c>
      <c r="E85" s="45" t="s">
        <v>60</v>
      </c>
      <c r="F85" s="46">
        <v>100</v>
      </c>
      <c r="G85" s="50">
        <v>3.19</v>
      </c>
      <c r="H85" s="50">
        <v>3</v>
      </c>
      <c r="I85" s="57">
        <v>6.45</v>
      </c>
      <c r="J85" s="50">
        <v>53</v>
      </c>
      <c r="K85" s="49">
        <v>229</v>
      </c>
    </row>
    <row r="86" spans="1:11" ht="15">
      <c r="A86" s="42"/>
      <c r="B86" s="15"/>
      <c r="C86" s="11"/>
      <c r="D86" s="7" t="s">
        <v>25</v>
      </c>
      <c r="E86" s="51" t="s">
        <v>61</v>
      </c>
      <c r="F86" s="46">
        <v>250</v>
      </c>
      <c r="G86" s="52">
        <v>6.44</v>
      </c>
      <c r="H86" s="52">
        <v>7.47</v>
      </c>
      <c r="I86" s="54">
        <v>14.43</v>
      </c>
      <c r="J86" s="52">
        <v>142.31</v>
      </c>
      <c r="K86" s="53">
        <v>67</v>
      </c>
    </row>
    <row r="87" spans="1:11" ht="15">
      <c r="A87" s="42"/>
      <c r="B87" s="15"/>
      <c r="C87" s="11"/>
      <c r="D87" s="7" t="s">
        <v>26</v>
      </c>
      <c r="E87" s="58" t="s">
        <v>62</v>
      </c>
      <c r="F87" s="46">
        <v>140</v>
      </c>
      <c r="G87" s="59">
        <v>14.52</v>
      </c>
      <c r="H87" s="59">
        <v>8.0299999999999994</v>
      </c>
      <c r="I87" s="60">
        <v>7.51</v>
      </c>
      <c r="J87" s="59">
        <v>160.29</v>
      </c>
      <c r="K87" s="61">
        <v>172</v>
      </c>
    </row>
    <row r="88" spans="1:11" ht="15">
      <c r="A88" s="42"/>
      <c r="B88" s="15"/>
      <c r="C88" s="11"/>
      <c r="D88" s="7" t="s">
        <v>27</v>
      </c>
      <c r="E88" s="58" t="s">
        <v>54</v>
      </c>
      <c r="F88" s="46">
        <v>200</v>
      </c>
      <c r="G88" s="59">
        <v>3.02</v>
      </c>
      <c r="H88" s="59">
        <v>13.11</v>
      </c>
      <c r="I88" s="60">
        <v>17.059999999999999</v>
      </c>
      <c r="J88" s="59">
        <v>198.32</v>
      </c>
      <c r="K88" s="61">
        <v>223</v>
      </c>
    </row>
    <row r="89" spans="1:11" ht="15.75" customHeight="1">
      <c r="A89" s="42"/>
      <c r="B89" s="15"/>
      <c r="C89" s="11"/>
      <c r="D89" s="7" t="s">
        <v>28</v>
      </c>
      <c r="E89" s="58" t="s">
        <v>63</v>
      </c>
      <c r="F89" s="46">
        <v>200</v>
      </c>
      <c r="G89" s="59">
        <v>0</v>
      </c>
      <c r="H89" s="59">
        <v>0</v>
      </c>
      <c r="I89" s="60">
        <v>11.14</v>
      </c>
      <c r="J89" s="59">
        <v>49.6</v>
      </c>
      <c r="K89" s="61">
        <v>274</v>
      </c>
    </row>
    <row r="90" spans="1:11" ht="15.75" thickBot="1">
      <c r="A90" s="42"/>
      <c r="B90" s="15"/>
      <c r="C90" s="11"/>
      <c r="D90" s="7" t="s">
        <v>29</v>
      </c>
      <c r="E90" s="62" t="s">
        <v>48</v>
      </c>
      <c r="F90" s="46">
        <v>100</v>
      </c>
      <c r="G90" s="55">
        <v>7.6</v>
      </c>
      <c r="H90" s="55">
        <v>0.8</v>
      </c>
      <c r="I90" s="56">
        <v>49.2</v>
      </c>
      <c r="J90" s="55">
        <v>235</v>
      </c>
      <c r="K90" s="63">
        <v>108</v>
      </c>
    </row>
    <row r="91" spans="1:11" ht="15">
      <c r="A91" s="42"/>
      <c r="B91" s="15"/>
      <c r="C91" s="11"/>
      <c r="D91" s="7" t="s">
        <v>30</v>
      </c>
      <c r="E91" s="33"/>
      <c r="F91" s="34"/>
      <c r="G91" s="34"/>
      <c r="H91" s="34"/>
      <c r="I91" s="34"/>
      <c r="J91" s="34"/>
      <c r="K91" s="35"/>
    </row>
    <row r="92" spans="1:11" ht="15">
      <c r="A92" s="42"/>
      <c r="B92" s="15"/>
      <c r="C92" s="11"/>
      <c r="D92" s="6"/>
      <c r="E92" s="33"/>
      <c r="F92" s="34"/>
      <c r="G92" s="34"/>
      <c r="H92" s="34"/>
      <c r="I92" s="34"/>
      <c r="J92" s="34"/>
      <c r="K92" s="35"/>
    </row>
    <row r="93" spans="1:11" ht="15">
      <c r="A93" s="42"/>
      <c r="B93" s="15"/>
      <c r="C93" s="11"/>
      <c r="D93" s="6"/>
      <c r="E93" s="33"/>
      <c r="F93" s="34"/>
      <c r="G93" s="34"/>
      <c r="H93" s="34"/>
      <c r="I93" s="34"/>
      <c r="J93" s="34"/>
      <c r="K93" s="35"/>
    </row>
    <row r="94" spans="1:11" ht="15">
      <c r="A94" s="40"/>
      <c r="B94" s="16"/>
      <c r="C94" s="8"/>
      <c r="D94" s="17" t="s">
        <v>33</v>
      </c>
      <c r="E94" s="9"/>
      <c r="F94" s="18">
        <f>SUM(F85:F93)</f>
        <v>990</v>
      </c>
      <c r="G94" s="9">
        <f t="shared" ref="G94" si="34">SUM(G85:G93)</f>
        <v>34.769999999999996</v>
      </c>
      <c r="H94" s="9">
        <f t="shared" ref="H94" si="35">SUM(H85:H93)</f>
        <v>32.409999999999997</v>
      </c>
      <c r="I94" s="9">
        <f t="shared" ref="I94" si="36">SUM(I85:I93)</f>
        <v>105.79</v>
      </c>
      <c r="J94" s="9">
        <f t="shared" ref="J94" si="37">SUM(J85:J93)</f>
        <v>838.5200000000001</v>
      </c>
      <c r="K94" s="79"/>
    </row>
    <row r="95" spans="1:11" ht="15">
      <c r="A95" s="42"/>
      <c r="B95" s="14">
        <f>B77</f>
        <v>4</v>
      </c>
      <c r="C95" s="10" t="s">
        <v>31</v>
      </c>
      <c r="D95" s="77" t="s">
        <v>32</v>
      </c>
      <c r="E95" s="33" t="s">
        <v>92</v>
      </c>
      <c r="F95" s="34">
        <v>100</v>
      </c>
      <c r="G95" s="72">
        <v>9.1999999999999993</v>
      </c>
      <c r="H95" s="72">
        <v>6.8</v>
      </c>
      <c r="I95" s="72">
        <v>32.5</v>
      </c>
      <c r="J95" s="72">
        <v>137.66999999999999</v>
      </c>
      <c r="K95" s="35">
        <v>312</v>
      </c>
    </row>
    <row r="96" spans="1:11" ht="15">
      <c r="A96" s="42"/>
      <c r="B96" s="15"/>
      <c r="C96" s="11"/>
      <c r="D96" s="12" t="s">
        <v>28</v>
      </c>
      <c r="E96" s="33" t="s">
        <v>88</v>
      </c>
      <c r="F96" s="34">
        <v>200</v>
      </c>
      <c r="G96" s="73">
        <v>6.09</v>
      </c>
      <c r="H96" s="73">
        <v>5.25</v>
      </c>
      <c r="I96" s="73">
        <v>12.9</v>
      </c>
      <c r="J96" s="73">
        <v>105</v>
      </c>
      <c r="K96" s="35">
        <v>516</v>
      </c>
    </row>
    <row r="97" spans="1:11" ht="15">
      <c r="A97" s="42"/>
      <c r="B97" s="15"/>
      <c r="C97" s="11"/>
      <c r="D97" s="78"/>
      <c r="E97" s="33"/>
      <c r="F97" s="34"/>
      <c r="G97" s="33"/>
      <c r="H97" s="33"/>
      <c r="I97" s="33"/>
      <c r="J97" s="33"/>
      <c r="K97" s="80"/>
    </row>
    <row r="98" spans="1:11" ht="15">
      <c r="A98" s="42"/>
      <c r="B98" s="15"/>
      <c r="C98" s="11"/>
      <c r="D98" s="6"/>
      <c r="E98" s="33"/>
      <c r="F98" s="34"/>
      <c r="G98" s="34"/>
      <c r="H98" s="34"/>
      <c r="I98" s="34"/>
      <c r="J98" s="34"/>
      <c r="K98" s="35"/>
    </row>
    <row r="99" spans="1:11" ht="12.75" customHeight="1">
      <c r="A99" s="42"/>
      <c r="B99" s="16"/>
      <c r="C99" s="8"/>
      <c r="D99" s="17" t="s">
        <v>33</v>
      </c>
      <c r="E99" s="9"/>
      <c r="F99" s="18">
        <f>SUM(F95:F98)</f>
        <v>300</v>
      </c>
      <c r="G99" s="76">
        <f t="shared" ref="G99:J99" si="38">SUM(G95:G98)</f>
        <v>15.29</v>
      </c>
      <c r="H99" s="76">
        <f t="shared" si="38"/>
        <v>12.05</v>
      </c>
      <c r="I99" s="76">
        <f t="shared" si="38"/>
        <v>45.4</v>
      </c>
      <c r="J99" s="76">
        <f t="shared" si="38"/>
        <v>242.67</v>
      </c>
      <c r="K99" s="76"/>
    </row>
    <row r="100" spans="1:11" ht="15.75" thickBot="1">
      <c r="A100" s="42"/>
      <c r="B100" s="23">
        <f>B77</f>
        <v>4</v>
      </c>
      <c r="C100" s="86" t="s">
        <v>4</v>
      </c>
      <c r="D100" s="87"/>
      <c r="E100" s="24"/>
      <c r="F100" s="25">
        <f>F84+F94+F99</f>
        <v>1790</v>
      </c>
      <c r="G100" s="25">
        <f t="shared" ref="G100:K100" si="39">G84+G94+G99</f>
        <v>62.449999999999996</v>
      </c>
      <c r="H100" s="25">
        <f t="shared" si="39"/>
        <v>49.289999999999992</v>
      </c>
      <c r="I100" s="25">
        <f t="shared" si="39"/>
        <v>204.6</v>
      </c>
      <c r="J100" s="25">
        <f t="shared" si="39"/>
        <v>1516.0200000000002</v>
      </c>
      <c r="K100" s="25">
        <f t="shared" si="39"/>
        <v>0</v>
      </c>
    </row>
    <row r="101" spans="1:11" ht="15">
      <c r="A101" s="44">
        <v>1</v>
      </c>
      <c r="B101" s="19">
        <v>5</v>
      </c>
      <c r="C101" s="20" t="s">
        <v>18</v>
      </c>
      <c r="D101" s="5" t="s">
        <v>19</v>
      </c>
      <c r="E101" s="45" t="s">
        <v>64</v>
      </c>
      <c r="F101" s="64">
        <v>200</v>
      </c>
      <c r="G101" s="47">
        <v>6.2</v>
      </c>
      <c r="H101" s="47">
        <v>8.0500000000000007</v>
      </c>
      <c r="I101" s="48">
        <v>31.09</v>
      </c>
      <c r="J101" s="47">
        <v>222.02</v>
      </c>
      <c r="K101" s="49">
        <v>107</v>
      </c>
    </row>
    <row r="102" spans="1:11" ht="15">
      <c r="A102" s="42"/>
      <c r="B102" s="15"/>
      <c r="C102" s="11"/>
      <c r="D102" s="6"/>
      <c r="E102" s="51"/>
      <c r="F102" s="46"/>
      <c r="G102" s="52"/>
      <c r="H102" s="52"/>
      <c r="I102" s="54"/>
      <c r="J102" s="52"/>
      <c r="K102" s="53"/>
    </row>
    <row r="103" spans="1:11" ht="15">
      <c r="A103" s="42"/>
      <c r="B103" s="15"/>
      <c r="C103" s="11"/>
      <c r="D103" s="7" t="s">
        <v>20</v>
      </c>
      <c r="E103" s="51" t="s">
        <v>65</v>
      </c>
      <c r="F103" s="46">
        <v>200</v>
      </c>
      <c r="G103" s="52">
        <v>2.9</v>
      </c>
      <c r="H103" s="52">
        <v>2.5</v>
      </c>
      <c r="I103" s="54">
        <v>24.8</v>
      </c>
      <c r="J103" s="52">
        <v>134</v>
      </c>
      <c r="K103" s="53">
        <v>270</v>
      </c>
    </row>
    <row r="104" spans="1:11" ht="15.75" thickBot="1">
      <c r="A104" s="42"/>
      <c r="B104" s="15"/>
      <c r="C104" s="11"/>
      <c r="D104" s="7" t="s">
        <v>21</v>
      </c>
      <c r="E104" s="51" t="s">
        <v>42</v>
      </c>
      <c r="F104" s="46">
        <v>100</v>
      </c>
      <c r="G104" s="55">
        <v>6.6</v>
      </c>
      <c r="H104" s="55">
        <v>1.2</v>
      </c>
      <c r="I104" s="56">
        <v>33.4</v>
      </c>
      <c r="J104" s="55">
        <v>174</v>
      </c>
      <c r="K104" s="53">
        <v>109</v>
      </c>
    </row>
    <row r="105" spans="1:11" ht="15">
      <c r="A105" s="42"/>
      <c r="B105" s="15"/>
      <c r="C105" s="11"/>
      <c r="D105" s="7" t="s">
        <v>22</v>
      </c>
      <c r="E105" s="33"/>
      <c r="F105" s="34"/>
      <c r="G105" s="34"/>
      <c r="H105" s="34"/>
      <c r="I105" s="34"/>
      <c r="J105" s="34"/>
      <c r="K105" s="35"/>
    </row>
    <row r="106" spans="1:11" ht="15">
      <c r="A106" s="42"/>
      <c r="B106" s="15"/>
      <c r="C106" s="11"/>
      <c r="D106" s="6"/>
      <c r="E106" s="33"/>
      <c r="F106" s="34"/>
      <c r="G106" s="34"/>
      <c r="H106" s="34"/>
      <c r="I106" s="34"/>
      <c r="J106" s="34"/>
      <c r="K106" s="35"/>
    </row>
    <row r="107" spans="1:11" ht="15">
      <c r="A107" s="42"/>
      <c r="B107" s="15"/>
      <c r="C107" s="11"/>
      <c r="D107" s="6"/>
      <c r="E107" s="33"/>
      <c r="F107" s="34"/>
      <c r="G107" s="34"/>
      <c r="H107" s="34"/>
      <c r="I107" s="34"/>
      <c r="J107" s="34"/>
      <c r="K107" s="35"/>
    </row>
    <row r="108" spans="1:11" ht="15.75" thickBot="1">
      <c r="A108" s="42"/>
      <c r="B108" s="16"/>
      <c r="C108" s="8"/>
      <c r="D108" s="17" t="s">
        <v>33</v>
      </c>
      <c r="E108" s="9"/>
      <c r="F108" s="18">
        <f>SUM(F101:F107)</f>
        <v>500</v>
      </c>
      <c r="G108" s="18">
        <f t="shared" ref="G108" si="40">SUM(G101:G107)</f>
        <v>15.7</v>
      </c>
      <c r="H108" s="18">
        <f t="shared" ref="H108" si="41">SUM(H101:H107)</f>
        <v>11.75</v>
      </c>
      <c r="I108" s="18">
        <f t="shared" ref="I108" si="42">SUM(I101:I107)</f>
        <v>89.289999999999992</v>
      </c>
      <c r="J108" s="18">
        <f t="shared" ref="J108" si="43">SUM(J101:J107)</f>
        <v>530.02</v>
      </c>
      <c r="K108" s="18"/>
    </row>
    <row r="109" spans="1:11" ht="15">
      <c r="A109" s="42"/>
      <c r="B109" s="14">
        <f>B101</f>
        <v>5</v>
      </c>
      <c r="C109" s="10" t="s">
        <v>23</v>
      </c>
      <c r="D109" s="7" t="s">
        <v>24</v>
      </c>
      <c r="E109" s="45" t="s">
        <v>66</v>
      </c>
      <c r="F109" s="46">
        <v>100</v>
      </c>
      <c r="G109" s="50">
        <v>3.19</v>
      </c>
      <c r="H109" s="50">
        <v>0.3</v>
      </c>
      <c r="I109" s="57">
        <v>6.45</v>
      </c>
      <c r="J109" s="50">
        <v>53</v>
      </c>
      <c r="K109" s="49">
        <v>229</v>
      </c>
    </row>
    <row r="110" spans="1:11" ht="15">
      <c r="A110" s="42"/>
      <c r="B110" s="15"/>
      <c r="C110" s="11"/>
      <c r="D110" s="7" t="s">
        <v>25</v>
      </c>
      <c r="E110" s="51" t="s">
        <v>67</v>
      </c>
      <c r="F110" s="46">
        <v>250</v>
      </c>
      <c r="G110" s="52">
        <v>1.93</v>
      </c>
      <c r="H110" s="52">
        <v>6.34</v>
      </c>
      <c r="I110" s="54">
        <v>10.050000000000001</v>
      </c>
      <c r="J110" s="52">
        <v>104.16</v>
      </c>
      <c r="K110" s="53">
        <v>43</v>
      </c>
    </row>
    <row r="111" spans="1:11" ht="15">
      <c r="A111" s="42"/>
      <c r="B111" s="15"/>
      <c r="C111" s="11"/>
      <c r="D111" s="7" t="s">
        <v>26</v>
      </c>
      <c r="E111" s="58" t="s">
        <v>68</v>
      </c>
      <c r="F111" s="46">
        <v>100</v>
      </c>
      <c r="G111" s="59">
        <v>4.6399999999999997</v>
      </c>
      <c r="H111" s="59">
        <v>8.6</v>
      </c>
      <c r="I111" s="60">
        <v>8.6999999999999993</v>
      </c>
      <c r="J111" s="59">
        <v>169.26</v>
      </c>
      <c r="K111" s="61">
        <v>202</v>
      </c>
    </row>
    <row r="112" spans="1:11" ht="15">
      <c r="A112" s="42"/>
      <c r="B112" s="15"/>
      <c r="C112" s="11"/>
      <c r="D112" s="7" t="s">
        <v>27</v>
      </c>
      <c r="E112" s="58" t="s">
        <v>69</v>
      </c>
      <c r="F112" s="46">
        <v>200</v>
      </c>
      <c r="G112" s="59">
        <v>7.85</v>
      </c>
      <c r="H112" s="59">
        <v>9.1</v>
      </c>
      <c r="I112" s="60">
        <v>31.02</v>
      </c>
      <c r="J112" s="59">
        <v>223.1</v>
      </c>
      <c r="K112" s="61">
        <v>238</v>
      </c>
    </row>
    <row r="113" spans="1:11" ht="15">
      <c r="A113" s="42"/>
      <c r="B113" s="15"/>
      <c r="C113" s="11"/>
      <c r="D113" s="7" t="s">
        <v>28</v>
      </c>
      <c r="E113" s="58" t="s">
        <v>47</v>
      </c>
      <c r="F113" s="46">
        <v>200</v>
      </c>
      <c r="G113" s="59">
        <v>0.3</v>
      </c>
      <c r="H113" s="59">
        <v>0</v>
      </c>
      <c r="I113" s="60">
        <v>15.87</v>
      </c>
      <c r="J113" s="59">
        <v>131</v>
      </c>
      <c r="K113" s="61">
        <v>283</v>
      </c>
    </row>
    <row r="114" spans="1:11" ht="15.75" thickBot="1">
      <c r="A114" s="42"/>
      <c r="B114" s="15"/>
      <c r="C114" s="11"/>
      <c r="D114" s="7" t="s">
        <v>29</v>
      </c>
      <c r="E114" s="62" t="s">
        <v>48</v>
      </c>
      <c r="F114" s="46">
        <v>100</v>
      </c>
      <c r="G114" s="55">
        <v>7.6</v>
      </c>
      <c r="H114" s="55">
        <v>0.8</v>
      </c>
      <c r="I114" s="56">
        <v>49.2</v>
      </c>
      <c r="J114" s="55">
        <v>235</v>
      </c>
      <c r="K114" s="63">
        <v>108</v>
      </c>
    </row>
    <row r="115" spans="1:11" ht="15">
      <c r="A115" s="42"/>
      <c r="B115" s="15"/>
      <c r="C115" s="11"/>
      <c r="D115" s="7" t="s">
        <v>30</v>
      </c>
      <c r="E115" s="33"/>
      <c r="F115" s="34"/>
      <c r="G115" s="34"/>
      <c r="H115" s="34"/>
      <c r="I115" s="34"/>
      <c r="J115" s="34"/>
      <c r="K115" s="35"/>
    </row>
    <row r="116" spans="1:11" ht="15">
      <c r="A116" s="42"/>
      <c r="B116" s="15"/>
      <c r="C116" s="11"/>
      <c r="D116" s="6"/>
      <c r="E116" s="33"/>
      <c r="F116" s="34"/>
      <c r="G116" s="34"/>
      <c r="H116" s="34"/>
      <c r="I116" s="34"/>
      <c r="J116" s="34"/>
      <c r="K116" s="35"/>
    </row>
    <row r="117" spans="1:11" ht="15.75" customHeight="1">
      <c r="A117" s="42"/>
      <c r="B117" s="15"/>
      <c r="C117" s="11"/>
      <c r="D117" s="6"/>
      <c r="E117" s="33"/>
      <c r="F117" s="34"/>
      <c r="G117" s="34"/>
      <c r="H117" s="34"/>
      <c r="I117" s="34"/>
      <c r="J117" s="34"/>
      <c r="K117" s="35"/>
    </row>
    <row r="118" spans="1:11" ht="15">
      <c r="A118" s="40"/>
      <c r="B118" s="16"/>
      <c r="C118" s="8"/>
      <c r="D118" s="17" t="s">
        <v>33</v>
      </c>
      <c r="E118" s="9"/>
      <c r="F118" s="18">
        <f>SUM(F109:F117)</f>
        <v>950</v>
      </c>
      <c r="G118" s="18">
        <f t="shared" ref="G118" si="44">SUM(G109:G117)</f>
        <v>25.509999999999998</v>
      </c>
      <c r="H118" s="18">
        <f t="shared" ref="H118" si="45">SUM(H109:H117)</f>
        <v>25.139999999999997</v>
      </c>
      <c r="I118" s="18">
        <f t="shared" ref="I118" si="46">SUM(I109:I117)</f>
        <v>121.29</v>
      </c>
      <c r="J118" s="18">
        <f t="shared" ref="J118" si="47">SUM(J109:J117)</f>
        <v>915.52</v>
      </c>
      <c r="K118" s="21"/>
    </row>
    <row r="119" spans="1:11" ht="15">
      <c r="A119" s="42"/>
      <c r="B119" s="14">
        <f>B101</f>
        <v>5</v>
      </c>
      <c r="C119" s="10" t="s">
        <v>31</v>
      </c>
      <c r="D119" s="12" t="s">
        <v>32</v>
      </c>
      <c r="E119" s="33" t="s">
        <v>104</v>
      </c>
      <c r="F119" s="34">
        <v>50</v>
      </c>
      <c r="G119" s="73">
        <v>5.75</v>
      </c>
      <c r="H119" s="73">
        <v>0.89</v>
      </c>
      <c r="I119" s="73">
        <v>35.5</v>
      </c>
      <c r="J119" s="73">
        <v>173</v>
      </c>
      <c r="K119" s="35">
        <v>590</v>
      </c>
    </row>
    <row r="120" spans="1:11" ht="15">
      <c r="A120" s="42"/>
      <c r="B120" s="15"/>
      <c r="C120" s="11"/>
      <c r="D120" s="12" t="s">
        <v>28</v>
      </c>
      <c r="E120" s="33" t="s">
        <v>91</v>
      </c>
      <c r="F120" s="34">
        <v>200</v>
      </c>
      <c r="G120" s="75">
        <v>2.66</v>
      </c>
      <c r="H120" s="33">
        <v>1.25</v>
      </c>
      <c r="I120" s="33">
        <v>33.75</v>
      </c>
      <c r="J120" s="33">
        <v>91.3</v>
      </c>
      <c r="K120" s="35">
        <v>589</v>
      </c>
    </row>
    <row r="121" spans="1:11" ht="15">
      <c r="A121" s="42"/>
      <c r="B121" s="15"/>
      <c r="C121" s="11"/>
      <c r="D121" s="6"/>
      <c r="E121" s="33"/>
      <c r="F121" s="34"/>
      <c r="G121" s="34"/>
      <c r="H121" s="34"/>
      <c r="I121" s="34"/>
      <c r="J121" s="34"/>
      <c r="K121" s="35"/>
    </row>
    <row r="122" spans="1:11" ht="15">
      <c r="A122" s="42"/>
      <c r="B122" s="15"/>
      <c r="C122" s="11"/>
      <c r="D122" s="6"/>
      <c r="E122" s="33"/>
      <c r="F122" s="34"/>
      <c r="G122" s="34"/>
      <c r="H122" s="34"/>
      <c r="I122" s="34"/>
      <c r="J122" s="34"/>
      <c r="K122" s="35"/>
    </row>
    <row r="123" spans="1:11" ht="15">
      <c r="A123" s="42"/>
      <c r="B123" s="16"/>
      <c r="C123" s="8"/>
      <c r="D123" s="17" t="s">
        <v>33</v>
      </c>
      <c r="E123" s="9"/>
      <c r="F123" s="18">
        <f>SUM(F119:F122)</f>
        <v>250</v>
      </c>
      <c r="G123" s="18">
        <f t="shared" ref="G123" si="48">SUM(G119:G122)</f>
        <v>8.41</v>
      </c>
      <c r="H123" s="18">
        <f t="shared" ref="H123" si="49">SUM(H119:H122)</f>
        <v>2.14</v>
      </c>
      <c r="I123" s="18">
        <f t="shared" ref="I123" si="50">SUM(I119:I122)</f>
        <v>69.25</v>
      </c>
      <c r="J123" s="18">
        <f t="shared" ref="J123" si="51">SUM(J119:J122)</f>
        <v>264.3</v>
      </c>
      <c r="K123" s="21"/>
    </row>
    <row r="124" spans="1:11" ht="15.75" thickBot="1">
      <c r="A124" s="42"/>
      <c r="B124" s="23">
        <f>B101</f>
        <v>5</v>
      </c>
      <c r="C124" s="86" t="s">
        <v>4</v>
      </c>
      <c r="D124" s="87"/>
      <c r="E124" s="24"/>
      <c r="F124" s="25">
        <f>F108+F118+F123</f>
        <v>1700</v>
      </c>
      <c r="G124" s="25">
        <f t="shared" ref="G124:K124" si="52">G108+G118+G123</f>
        <v>49.61999999999999</v>
      </c>
      <c r="H124" s="25">
        <f t="shared" si="52"/>
        <v>39.03</v>
      </c>
      <c r="I124" s="25">
        <f t="shared" si="52"/>
        <v>279.83</v>
      </c>
      <c r="J124" s="25">
        <f t="shared" si="52"/>
        <v>1709.84</v>
      </c>
      <c r="K124" s="25">
        <f t="shared" si="52"/>
        <v>0</v>
      </c>
    </row>
    <row r="125" spans="1:11" ht="15">
      <c r="A125" s="44">
        <v>2</v>
      </c>
      <c r="B125" s="19">
        <v>6</v>
      </c>
      <c r="C125" s="20" t="s">
        <v>18</v>
      </c>
      <c r="D125" s="5" t="s">
        <v>19</v>
      </c>
      <c r="E125" s="45" t="s">
        <v>54</v>
      </c>
      <c r="F125" s="64">
        <v>200</v>
      </c>
      <c r="G125" s="47">
        <v>4.3600000000000003</v>
      </c>
      <c r="H125" s="47">
        <v>0.57999999999999996</v>
      </c>
      <c r="I125" s="48">
        <v>0.48</v>
      </c>
      <c r="J125" s="47">
        <v>135.94</v>
      </c>
      <c r="K125" s="49">
        <v>115</v>
      </c>
    </row>
    <row r="126" spans="1:11" ht="15">
      <c r="A126" s="42"/>
      <c r="B126" s="15"/>
      <c r="C126" s="11"/>
      <c r="D126" s="6"/>
      <c r="E126" s="51"/>
      <c r="F126" s="46"/>
      <c r="G126" s="52"/>
      <c r="H126" s="52"/>
      <c r="I126" s="54"/>
      <c r="J126" s="52"/>
      <c r="K126" s="53"/>
    </row>
    <row r="127" spans="1:11" ht="15">
      <c r="A127" s="42"/>
      <c r="B127" s="15"/>
      <c r="C127" s="11"/>
      <c r="D127" s="7" t="s">
        <v>20</v>
      </c>
      <c r="E127" s="51" t="s">
        <v>65</v>
      </c>
      <c r="F127" s="46">
        <v>200</v>
      </c>
      <c r="G127" s="52">
        <v>2.9</v>
      </c>
      <c r="H127" s="52">
        <v>2.5</v>
      </c>
      <c r="I127" s="54">
        <v>24.8</v>
      </c>
      <c r="J127" s="52">
        <v>134</v>
      </c>
      <c r="K127" s="53">
        <v>270</v>
      </c>
    </row>
    <row r="128" spans="1:11" ht="15.75" thickBot="1">
      <c r="A128" s="42"/>
      <c r="B128" s="15"/>
      <c r="C128" s="11"/>
      <c r="D128" s="7" t="s">
        <v>21</v>
      </c>
      <c r="E128" s="51" t="s">
        <v>42</v>
      </c>
      <c r="F128" s="46">
        <v>100</v>
      </c>
      <c r="G128" s="55">
        <v>6.6</v>
      </c>
      <c r="H128" s="55">
        <v>1.2</v>
      </c>
      <c r="I128" s="56">
        <v>33.4</v>
      </c>
      <c r="J128" s="55">
        <v>174</v>
      </c>
      <c r="K128" s="53">
        <v>109</v>
      </c>
    </row>
    <row r="129" spans="1:11" ht="15">
      <c r="A129" s="42"/>
      <c r="B129" s="15"/>
      <c r="C129" s="11"/>
      <c r="D129" s="7" t="s">
        <v>22</v>
      </c>
      <c r="E129" s="33"/>
      <c r="F129" s="34"/>
      <c r="G129" s="34"/>
      <c r="H129" s="34"/>
      <c r="I129" s="34"/>
      <c r="J129" s="34"/>
      <c r="K129" s="35"/>
    </row>
    <row r="130" spans="1:11" ht="15">
      <c r="A130" s="42"/>
      <c r="B130" s="15"/>
      <c r="C130" s="11"/>
      <c r="D130" s="6"/>
      <c r="E130" s="33"/>
      <c r="F130" s="34"/>
      <c r="G130" s="34"/>
      <c r="H130" s="34"/>
      <c r="I130" s="34"/>
      <c r="J130" s="34"/>
      <c r="K130" s="35"/>
    </row>
    <row r="131" spans="1:11" ht="15">
      <c r="A131" s="42"/>
      <c r="B131" s="15"/>
      <c r="C131" s="11"/>
      <c r="D131" s="6"/>
      <c r="E131" s="33"/>
      <c r="F131" s="34"/>
      <c r="G131" s="34"/>
      <c r="H131" s="34"/>
      <c r="I131" s="34"/>
      <c r="J131" s="34"/>
      <c r="K131" s="35"/>
    </row>
    <row r="132" spans="1:11" ht="15.75" thickBot="1">
      <c r="A132" s="42"/>
      <c r="B132" s="16"/>
      <c r="C132" s="8"/>
      <c r="D132" s="17" t="s">
        <v>33</v>
      </c>
      <c r="E132" s="9"/>
      <c r="F132" s="18">
        <f>SUM(F125:F131)</f>
        <v>500</v>
      </c>
      <c r="G132" s="18">
        <f t="shared" ref="G132" si="53">SUM(G125:G131)</f>
        <v>13.86</v>
      </c>
      <c r="H132" s="18">
        <f t="shared" ref="H132" si="54">SUM(H125:H131)</f>
        <v>4.28</v>
      </c>
      <c r="I132" s="18">
        <f t="shared" ref="I132" si="55">SUM(I125:I131)</f>
        <v>58.68</v>
      </c>
      <c r="J132" s="18">
        <f t="shared" ref="J132" si="56">SUM(J125:J131)</f>
        <v>443.94</v>
      </c>
      <c r="K132" s="21"/>
    </row>
    <row r="133" spans="1:11" ht="15">
      <c r="A133" s="42"/>
      <c r="B133" s="14">
        <f>B125</f>
        <v>6</v>
      </c>
      <c r="C133" s="10" t="s">
        <v>23</v>
      </c>
      <c r="D133" s="7" t="s">
        <v>24</v>
      </c>
      <c r="E133" s="45" t="s">
        <v>55</v>
      </c>
      <c r="F133" s="46">
        <v>100</v>
      </c>
      <c r="G133" s="50">
        <v>0.66</v>
      </c>
      <c r="H133" s="50">
        <v>0.06</v>
      </c>
      <c r="I133" s="57">
        <v>2.1</v>
      </c>
      <c r="J133" s="50">
        <v>12</v>
      </c>
      <c r="K133" s="49">
        <v>107</v>
      </c>
    </row>
    <row r="134" spans="1:11" ht="15">
      <c r="A134" s="42"/>
      <c r="B134" s="15"/>
      <c r="C134" s="11"/>
      <c r="D134" s="7" t="s">
        <v>25</v>
      </c>
      <c r="E134" s="51" t="s">
        <v>70</v>
      </c>
      <c r="F134" s="46">
        <v>250</v>
      </c>
      <c r="G134" s="52">
        <v>0.62</v>
      </c>
      <c r="H134" s="52">
        <v>4.3</v>
      </c>
      <c r="I134" s="54">
        <v>13.52</v>
      </c>
      <c r="J134" s="52">
        <v>158.6</v>
      </c>
      <c r="K134" s="53" t="s">
        <v>71</v>
      </c>
    </row>
    <row r="135" spans="1:11" ht="15">
      <c r="A135" s="42"/>
      <c r="B135" s="15"/>
      <c r="C135" s="11"/>
      <c r="D135" s="7" t="s">
        <v>26</v>
      </c>
      <c r="E135" s="58" t="s">
        <v>72</v>
      </c>
      <c r="F135" s="46">
        <v>210</v>
      </c>
      <c r="G135" s="59">
        <v>37.200000000000003</v>
      </c>
      <c r="H135" s="59">
        <v>45.33</v>
      </c>
      <c r="I135" s="60">
        <v>41.05</v>
      </c>
      <c r="J135" s="59">
        <v>345</v>
      </c>
      <c r="K135" s="61">
        <v>211</v>
      </c>
    </row>
    <row r="136" spans="1:11" ht="15">
      <c r="A136" s="42"/>
      <c r="B136" s="15"/>
      <c r="C136" s="11"/>
      <c r="D136" s="7" t="s">
        <v>27</v>
      </c>
      <c r="E136" s="58"/>
      <c r="F136" s="46"/>
      <c r="G136" s="59"/>
      <c r="H136" s="59"/>
      <c r="I136" s="60"/>
      <c r="J136" s="59"/>
      <c r="K136" s="61"/>
    </row>
    <row r="137" spans="1:11" ht="15">
      <c r="A137" s="42"/>
      <c r="B137" s="15"/>
      <c r="C137" s="11"/>
      <c r="D137" s="7" t="s">
        <v>28</v>
      </c>
      <c r="E137" s="58" t="s">
        <v>58</v>
      </c>
      <c r="F137" s="46">
        <v>200</v>
      </c>
      <c r="G137" s="59">
        <v>0.5</v>
      </c>
      <c r="H137" s="59">
        <v>0</v>
      </c>
      <c r="I137" s="60">
        <v>32.799999999999997</v>
      </c>
      <c r="J137" s="59">
        <v>116</v>
      </c>
      <c r="K137" s="61">
        <v>280</v>
      </c>
    </row>
    <row r="138" spans="1:11" ht="15.75" thickBot="1">
      <c r="A138" s="42"/>
      <c r="B138" s="15"/>
      <c r="C138" s="11"/>
      <c r="D138" s="7" t="s">
        <v>29</v>
      </c>
      <c r="E138" s="62" t="s">
        <v>48</v>
      </c>
      <c r="F138" s="46">
        <v>100</v>
      </c>
      <c r="G138" s="55">
        <v>7.6</v>
      </c>
      <c r="H138" s="55">
        <v>0.8</v>
      </c>
      <c r="I138" s="56">
        <v>46.2</v>
      </c>
      <c r="J138" s="55">
        <v>235</v>
      </c>
      <c r="K138" s="63">
        <v>108</v>
      </c>
    </row>
    <row r="139" spans="1:11" ht="15">
      <c r="A139" s="42"/>
      <c r="B139" s="15"/>
      <c r="C139" s="11"/>
      <c r="D139" s="7" t="s">
        <v>30</v>
      </c>
      <c r="E139" s="65"/>
      <c r="F139" s="46"/>
      <c r="G139" s="46"/>
      <c r="H139" s="46"/>
      <c r="I139" s="46"/>
      <c r="J139" s="46"/>
      <c r="K139" s="66"/>
    </row>
    <row r="140" spans="1:11" ht="15">
      <c r="A140" s="42"/>
      <c r="B140" s="15"/>
      <c r="C140" s="11"/>
      <c r="D140" s="6"/>
      <c r="E140" s="33"/>
      <c r="F140" s="34"/>
      <c r="G140" s="34"/>
      <c r="H140" s="34"/>
      <c r="I140" s="34"/>
      <c r="J140" s="34"/>
      <c r="K140" s="35"/>
    </row>
    <row r="141" spans="1:11" ht="15">
      <c r="A141" s="42"/>
      <c r="B141" s="15"/>
      <c r="C141" s="11"/>
      <c r="D141" s="6"/>
      <c r="E141" s="33"/>
      <c r="F141" s="34"/>
      <c r="G141" s="34"/>
      <c r="H141" s="34"/>
      <c r="I141" s="34"/>
      <c r="J141" s="34"/>
      <c r="K141" s="35"/>
    </row>
    <row r="142" spans="1:11" ht="15">
      <c r="A142" s="40"/>
      <c r="B142" s="16"/>
      <c r="C142" s="8"/>
      <c r="D142" s="17" t="s">
        <v>33</v>
      </c>
      <c r="E142" s="9"/>
      <c r="F142" s="18">
        <f>SUM(F133:F141)</f>
        <v>860</v>
      </c>
      <c r="G142" s="18">
        <f t="shared" ref="G142" si="57">SUM(G133:G141)</f>
        <v>46.580000000000005</v>
      </c>
      <c r="H142" s="18">
        <f t="shared" ref="H142" si="58">SUM(H133:H141)</f>
        <v>50.489999999999995</v>
      </c>
      <c r="I142" s="18">
        <f t="shared" ref="I142" si="59">SUM(I133:I141)</f>
        <v>135.67000000000002</v>
      </c>
      <c r="J142" s="18">
        <f t="shared" ref="J142" si="60">SUM(J133:J141)</f>
        <v>866.6</v>
      </c>
      <c r="K142" s="21"/>
    </row>
    <row r="143" spans="1:11" ht="15">
      <c r="A143" s="42"/>
      <c r="B143" s="14">
        <f>B125</f>
        <v>6</v>
      </c>
      <c r="C143" s="10" t="s">
        <v>31</v>
      </c>
      <c r="D143" s="12" t="s">
        <v>32</v>
      </c>
      <c r="E143" s="33" t="s">
        <v>94</v>
      </c>
      <c r="F143" s="34">
        <v>50</v>
      </c>
      <c r="G143" s="72">
        <v>1.5</v>
      </c>
      <c r="H143" s="72">
        <v>0.65</v>
      </c>
      <c r="I143" s="72">
        <v>14.87</v>
      </c>
      <c r="J143" s="72">
        <v>63.8</v>
      </c>
      <c r="K143" s="35">
        <v>590</v>
      </c>
    </row>
    <row r="144" spans="1:11" ht="15">
      <c r="A144" s="42"/>
      <c r="B144" s="15"/>
      <c r="C144" s="11"/>
      <c r="D144" s="12" t="s">
        <v>28</v>
      </c>
      <c r="E144" s="33" t="s">
        <v>91</v>
      </c>
      <c r="F144" s="34">
        <v>200</v>
      </c>
      <c r="G144" s="72">
        <v>1.47</v>
      </c>
      <c r="H144" s="72">
        <v>0.75</v>
      </c>
      <c r="I144" s="72">
        <v>20.25</v>
      </c>
      <c r="J144" s="72">
        <v>119.7</v>
      </c>
      <c r="K144" s="35">
        <v>293</v>
      </c>
    </row>
    <row r="145" spans="1:11" ht="15">
      <c r="A145" s="42"/>
      <c r="B145" s="15"/>
      <c r="C145" s="11"/>
      <c r="D145" s="6"/>
      <c r="E145" s="33"/>
      <c r="F145" s="34"/>
      <c r="G145" s="34"/>
      <c r="H145" s="34"/>
      <c r="I145" s="34"/>
      <c r="J145" s="34"/>
      <c r="K145" s="35"/>
    </row>
    <row r="146" spans="1:11" ht="15">
      <c r="A146" s="42"/>
      <c r="B146" s="15"/>
      <c r="C146" s="11"/>
      <c r="D146" s="6"/>
      <c r="E146" s="33"/>
      <c r="F146" s="34"/>
      <c r="G146" s="34"/>
      <c r="H146" s="34"/>
      <c r="I146" s="34"/>
      <c r="J146" s="34"/>
      <c r="K146" s="35"/>
    </row>
    <row r="147" spans="1:11" ht="15">
      <c r="A147" s="42"/>
      <c r="B147" s="16"/>
      <c r="C147" s="8"/>
      <c r="D147" s="17" t="s">
        <v>33</v>
      </c>
      <c r="E147" s="9"/>
      <c r="F147" s="18">
        <f>SUM(F143:F146)</f>
        <v>250</v>
      </c>
      <c r="G147" s="18">
        <f t="shared" ref="G147" si="61">SUM(G143:G146)</f>
        <v>2.9699999999999998</v>
      </c>
      <c r="H147" s="18">
        <f t="shared" ref="H147" si="62">SUM(H143:H146)</f>
        <v>1.4</v>
      </c>
      <c r="I147" s="18">
        <f t="shared" ref="I147" si="63">SUM(I143:I146)</f>
        <v>35.119999999999997</v>
      </c>
      <c r="J147" s="18">
        <f t="shared" ref="J147" si="64">SUM(J143:J146)</f>
        <v>183.5</v>
      </c>
      <c r="K147" s="21"/>
    </row>
    <row r="148" spans="1:11" ht="15.75" thickBot="1">
      <c r="A148" s="42"/>
      <c r="B148" s="23">
        <f>B125</f>
        <v>6</v>
      </c>
      <c r="C148" s="86" t="s">
        <v>4</v>
      </c>
      <c r="D148" s="87"/>
      <c r="E148" s="24"/>
      <c r="F148" s="25">
        <f>F132+F142+F147</f>
        <v>1610</v>
      </c>
      <c r="G148" s="25">
        <f t="shared" ref="G148:J148" si="65">G132+G142+G147</f>
        <v>63.410000000000004</v>
      </c>
      <c r="H148" s="25">
        <f t="shared" si="65"/>
        <v>56.169999999999995</v>
      </c>
      <c r="I148" s="25">
        <f t="shared" si="65"/>
        <v>229.47000000000003</v>
      </c>
      <c r="J148" s="25">
        <f t="shared" si="65"/>
        <v>1494.04</v>
      </c>
      <c r="K148" s="26"/>
    </row>
    <row r="149" spans="1:11" ht="15">
      <c r="A149" s="44">
        <v>2</v>
      </c>
      <c r="B149" s="19">
        <v>7</v>
      </c>
      <c r="C149" s="20" t="s">
        <v>18</v>
      </c>
      <c r="D149" s="5" t="s">
        <v>19</v>
      </c>
      <c r="E149" s="45" t="s">
        <v>49</v>
      </c>
      <c r="F149" s="64">
        <v>200</v>
      </c>
      <c r="G149" s="47">
        <v>6.33</v>
      </c>
      <c r="H149" s="47">
        <v>8.9</v>
      </c>
      <c r="I149" s="48">
        <v>25.49</v>
      </c>
      <c r="J149" s="47">
        <v>207.38</v>
      </c>
      <c r="K149" s="49">
        <v>109</v>
      </c>
    </row>
    <row r="150" spans="1:11" ht="15">
      <c r="A150" s="42"/>
      <c r="B150" s="15"/>
      <c r="C150" s="11"/>
      <c r="D150" s="6"/>
      <c r="E150" s="51"/>
      <c r="F150" s="46"/>
      <c r="G150" s="52"/>
      <c r="H150" s="52"/>
      <c r="I150" s="54"/>
      <c r="J150" s="52"/>
      <c r="K150" s="53"/>
    </row>
    <row r="151" spans="1:11" ht="15">
      <c r="A151" s="42"/>
      <c r="B151" s="15"/>
      <c r="C151" s="11"/>
      <c r="D151" s="7" t="s">
        <v>20</v>
      </c>
      <c r="E151" s="51" t="s">
        <v>41</v>
      </c>
      <c r="F151" s="46">
        <v>200</v>
      </c>
      <c r="G151" s="52">
        <v>0.2</v>
      </c>
      <c r="H151" s="52">
        <v>0</v>
      </c>
      <c r="I151" s="54">
        <v>15</v>
      </c>
      <c r="J151" s="52">
        <v>60</v>
      </c>
      <c r="K151" s="53">
        <v>300</v>
      </c>
    </row>
    <row r="152" spans="1:11" ht="15.75" thickBot="1">
      <c r="A152" s="42"/>
      <c r="B152" s="15"/>
      <c r="C152" s="11"/>
      <c r="D152" s="7" t="s">
        <v>21</v>
      </c>
      <c r="E152" s="51" t="s">
        <v>42</v>
      </c>
      <c r="F152" s="46">
        <v>100</v>
      </c>
      <c r="G152" s="55">
        <v>6.2</v>
      </c>
      <c r="H152" s="55">
        <v>2.2000000000000002</v>
      </c>
      <c r="I152" s="56">
        <v>13.4</v>
      </c>
      <c r="J152" s="55">
        <v>174</v>
      </c>
      <c r="K152" s="53">
        <v>109</v>
      </c>
    </row>
    <row r="153" spans="1:11" ht="15">
      <c r="A153" s="42"/>
      <c r="B153" s="15"/>
      <c r="C153" s="11"/>
      <c r="D153" s="7" t="s">
        <v>22</v>
      </c>
      <c r="E153" s="33"/>
      <c r="F153" s="34"/>
      <c r="G153" s="34"/>
      <c r="H153" s="34"/>
      <c r="I153" s="34"/>
      <c r="J153" s="34"/>
      <c r="K153" s="35"/>
    </row>
    <row r="154" spans="1:11" ht="15">
      <c r="A154" s="42"/>
      <c r="B154" s="15"/>
      <c r="C154" s="11"/>
      <c r="D154" s="6"/>
      <c r="E154" s="33"/>
      <c r="F154" s="34"/>
      <c r="G154" s="34"/>
      <c r="H154" s="34"/>
      <c r="I154" s="34"/>
      <c r="J154" s="34"/>
      <c r="K154" s="35"/>
    </row>
    <row r="155" spans="1:11" ht="15">
      <c r="A155" s="42"/>
      <c r="B155" s="15"/>
      <c r="C155" s="11"/>
      <c r="D155" s="6"/>
      <c r="E155" s="33"/>
      <c r="F155" s="34"/>
      <c r="G155" s="34"/>
      <c r="H155" s="34"/>
      <c r="I155" s="34"/>
      <c r="J155" s="34"/>
      <c r="K155" s="35"/>
    </row>
    <row r="156" spans="1:11" ht="15.75" thickBot="1">
      <c r="A156" s="42"/>
      <c r="B156" s="16"/>
      <c r="C156" s="8"/>
      <c r="D156" s="17" t="s">
        <v>33</v>
      </c>
      <c r="E156" s="9"/>
      <c r="F156" s="18">
        <f>SUM(F149:F155)</f>
        <v>500</v>
      </c>
      <c r="G156" s="18">
        <f t="shared" ref="G156" si="66">SUM(G149:G155)</f>
        <v>12.73</v>
      </c>
      <c r="H156" s="18">
        <f t="shared" ref="H156" si="67">SUM(H149:H155)</f>
        <v>11.100000000000001</v>
      </c>
      <c r="I156" s="18">
        <f t="shared" ref="I156" si="68">SUM(I149:I155)</f>
        <v>53.889999999999993</v>
      </c>
      <c r="J156" s="18">
        <f t="shared" ref="J156" si="69">SUM(J149:J155)</f>
        <v>441.38</v>
      </c>
      <c r="K156" s="18"/>
    </row>
    <row r="157" spans="1:11" ht="15">
      <c r="A157" s="42"/>
      <c r="B157" s="14">
        <f>B149</f>
        <v>7</v>
      </c>
      <c r="C157" s="10" t="s">
        <v>23</v>
      </c>
      <c r="D157" s="7" t="s">
        <v>24</v>
      </c>
      <c r="E157" s="45" t="s">
        <v>73</v>
      </c>
      <c r="F157" s="46">
        <v>100</v>
      </c>
      <c r="G157" s="50">
        <v>2.0299999999999998</v>
      </c>
      <c r="H157" s="50">
        <v>7.5</v>
      </c>
      <c r="I157" s="57">
        <v>8.9</v>
      </c>
      <c r="J157" s="50">
        <v>108</v>
      </c>
      <c r="K157" s="49">
        <v>4</v>
      </c>
    </row>
    <row r="158" spans="1:11" ht="15">
      <c r="A158" s="42"/>
      <c r="B158" s="15"/>
      <c r="C158" s="11"/>
      <c r="D158" s="7" t="s">
        <v>25</v>
      </c>
      <c r="E158" s="51" t="s">
        <v>74</v>
      </c>
      <c r="F158" s="46">
        <v>250</v>
      </c>
      <c r="G158" s="52">
        <v>6.22</v>
      </c>
      <c r="H158" s="52">
        <v>8.2100000000000009</v>
      </c>
      <c r="I158" s="54">
        <v>18.39</v>
      </c>
      <c r="J158" s="52">
        <v>170.98</v>
      </c>
      <c r="K158" s="53">
        <v>71</v>
      </c>
    </row>
    <row r="159" spans="1:11" ht="15.75" customHeight="1">
      <c r="A159" s="42"/>
      <c r="B159" s="15"/>
      <c r="C159" s="11"/>
      <c r="D159" s="7" t="s">
        <v>26</v>
      </c>
      <c r="E159" s="58" t="s">
        <v>75</v>
      </c>
      <c r="F159" s="46">
        <v>120</v>
      </c>
      <c r="G159" s="59">
        <v>5.85</v>
      </c>
      <c r="H159" s="59">
        <v>16.5</v>
      </c>
      <c r="I159" s="60">
        <v>4</v>
      </c>
      <c r="J159" s="59">
        <v>136.512</v>
      </c>
      <c r="K159" s="61">
        <v>180</v>
      </c>
    </row>
    <row r="160" spans="1:11" ht="15">
      <c r="A160" s="42"/>
      <c r="B160" s="15"/>
      <c r="C160" s="11"/>
      <c r="D160" s="7" t="s">
        <v>27</v>
      </c>
      <c r="E160" s="58" t="s">
        <v>76</v>
      </c>
      <c r="F160" s="46">
        <v>200</v>
      </c>
      <c r="G160" s="59">
        <v>4.18</v>
      </c>
      <c r="H160" s="59">
        <v>9.3800000000000008</v>
      </c>
      <c r="I160" s="60">
        <v>36.28</v>
      </c>
      <c r="J160" s="59">
        <v>243.28</v>
      </c>
      <c r="K160" s="61">
        <v>239</v>
      </c>
    </row>
    <row r="161" spans="1:11" ht="15">
      <c r="A161" s="42"/>
      <c r="B161" s="15"/>
      <c r="C161" s="11"/>
      <c r="D161" s="7" t="s">
        <v>28</v>
      </c>
      <c r="E161" s="58" t="s">
        <v>58</v>
      </c>
      <c r="F161" s="46">
        <v>200</v>
      </c>
      <c r="G161" s="59">
        <v>0.5</v>
      </c>
      <c r="H161" s="59">
        <v>0</v>
      </c>
      <c r="I161" s="60">
        <v>32.799999999999997</v>
      </c>
      <c r="J161" s="59">
        <v>116</v>
      </c>
      <c r="K161" s="61">
        <v>280</v>
      </c>
    </row>
    <row r="162" spans="1:11" ht="15.75" thickBot="1">
      <c r="A162" s="42"/>
      <c r="B162" s="15"/>
      <c r="C162" s="11"/>
      <c r="D162" s="7" t="s">
        <v>29</v>
      </c>
      <c r="E162" s="62" t="s">
        <v>48</v>
      </c>
      <c r="F162" s="46">
        <v>100</v>
      </c>
      <c r="G162" s="55">
        <v>7.6</v>
      </c>
      <c r="H162" s="55">
        <v>0.8</v>
      </c>
      <c r="I162" s="56">
        <v>49.2</v>
      </c>
      <c r="J162" s="55">
        <v>235</v>
      </c>
      <c r="K162" s="63">
        <v>108</v>
      </c>
    </row>
    <row r="163" spans="1:11" ht="15">
      <c r="A163" s="42"/>
      <c r="B163" s="15"/>
      <c r="C163" s="11"/>
      <c r="D163" s="7" t="s">
        <v>30</v>
      </c>
      <c r="E163" s="33"/>
      <c r="F163" s="34"/>
      <c r="G163" s="34"/>
      <c r="H163" s="34"/>
      <c r="I163" s="34"/>
      <c r="J163" s="34"/>
      <c r="K163" s="35"/>
    </row>
    <row r="164" spans="1:11" ht="15">
      <c r="A164" s="42"/>
      <c r="B164" s="15"/>
      <c r="C164" s="11"/>
      <c r="D164" s="6"/>
      <c r="E164" s="33"/>
      <c r="F164" s="34"/>
      <c r="G164" s="34"/>
      <c r="H164" s="34"/>
      <c r="I164" s="34"/>
      <c r="J164" s="34"/>
      <c r="K164" s="35"/>
    </row>
    <row r="165" spans="1:11" ht="15">
      <c r="A165" s="42"/>
      <c r="B165" s="15"/>
      <c r="C165" s="11"/>
      <c r="D165" s="6"/>
      <c r="E165" s="33"/>
      <c r="F165" s="34"/>
      <c r="G165" s="34"/>
      <c r="H165" s="34"/>
      <c r="I165" s="34"/>
      <c r="J165" s="34"/>
      <c r="K165" s="35"/>
    </row>
    <row r="166" spans="1:11" ht="15">
      <c r="A166" s="40"/>
      <c r="B166" s="16"/>
      <c r="C166" s="8"/>
      <c r="D166" s="17" t="s">
        <v>33</v>
      </c>
      <c r="E166" s="9"/>
      <c r="F166" s="18">
        <f>SUM(F157:F165)</f>
        <v>970</v>
      </c>
      <c r="G166" s="18">
        <f t="shared" ref="G166" si="70">SUM(G157:G165)</f>
        <v>26.380000000000003</v>
      </c>
      <c r="H166" s="18">
        <f t="shared" ref="H166" si="71">SUM(H157:H165)</f>
        <v>42.39</v>
      </c>
      <c r="I166" s="18">
        <f t="shared" ref="I166" si="72">SUM(I157:I165)</f>
        <v>149.57</v>
      </c>
      <c r="J166" s="18">
        <f t="shared" ref="J166" si="73">SUM(J157:J165)</f>
        <v>1009.772</v>
      </c>
      <c r="K166" s="21"/>
    </row>
    <row r="167" spans="1:11" ht="15">
      <c r="A167" s="42"/>
      <c r="B167" s="14">
        <f>B149</f>
        <v>7</v>
      </c>
      <c r="C167" s="10" t="s">
        <v>31</v>
      </c>
      <c r="D167" s="12" t="s">
        <v>32</v>
      </c>
      <c r="E167" s="33" t="s">
        <v>92</v>
      </c>
      <c r="F167" s="34">
        <v>100</v>
      </c>
      <c r="G167" s="73">
        <v>8.74</v>
      </c>
      <c r="H167" s="73">
        <v>14.14</v>
      </c>
      <c r="I167" s="73">
        <v>73.599999999999994</v>
      </c>
      <c r="J167" s="73">
        <v>450</v>
      </c>
      <c r="K167" s="35">
        <v>312</v>
      </c>
    </row>
    <row r="168" spans="1:11" ht="15">
      <c r="A168" s="42"/>
      <c r="B168" s="15"/>
      <c r="C168" s="11"/>
      <c r="D168" s="12" t="s">
        <v>28</v>
      </c>
      <c r="E168" s="33" t="s">
        <v>93</v>
      </c>
      <c r="F168" s="34">
        <v>200</v>
      </c>
      <c r="G168" s="72">
        <v>7.4</v>
      </c>
      <c r="H168" s="72">
        <v>2.9</v>
      </c>
      <c r="I168" s="72">
        <v>15.4</v>
      </c>
      <c r="J168" s="72">
        <v>136.6</v>
      </c>
      <c r="K168" s="35">
        <v>517</v>
      </c>
    </row>
    <row r="169" spans="1:11" ht="15">
      <c r="A169" s="42"/>
      <c r="B169" s="15"/>
      <c r="C169" s="11"/>
      <c r="D169" s="6"/>
      <c r="E169" s="33"/>
      <c r="F169" s="34"/>
      <c r="G169" s="34"/>
      <c r="H169" s="34"/>
      <c r="I169" s="34"/>
      <c r="J169" s="34"/>
      <c r="K169" s="35"/>
    </row>
    <row r="170" spans="1:11" ht="15">
      <c r="A170" s="42"/>
      <c r="B170" s="15"/>
      <c r="C170" s="11"/>
      <c r="D170" s="6"/>
      <c r="E170" s="33"/>
      <c r="F170" s="34"/>
      <c r="G170" s="34"/>
      <c r="H170" s="34"/>
      <c r="I170" s="34"/>
      <c r="J170" s="34"/>
      <c r="K170" s="35"/>
    </row>
    <row r="171" spans="1:11" ht="15">
      <c r="A171" s="42"/>
      <c r="B171" s="16"/>
      <c r="C171" s="8"/>
      <c r="D171" s="17" t="s">
        <v>33</v>
      </c>
      <c r="E171" s="9"/>
      <c r="F171" s="18">
        <f>SUM(F167:F170)</f>
        <v>300</v>
      </c>
      <c r="G171" s="18">
        <f t="shared" ref="G171" si="74">SUM(G167:G170)</f>
        <v>16.14</v>
      </c>
      <c r="H171" s="18">
        <f t="shared" ref="H171" si="75">SUM(H167:H170)</f>
        <v>17.04</v>
      </c>
      <c r="I171" s="18">
        <f t="shared" ref="I171" si="76">SUM(I167:I170)</f>
        <v>89</v>
      </c>
      <c r="J171" s="18">
        <f t="shared" ref="J171" si="77">SUM(J167:J170)</f>
        <v>586.6</v>
      </c>
      <c r="K171" s="21"/>
    </row>
    <row r="172" spans="1:11" ht="15.75" thickBot="1">
      <c r="A172" s="42"/>
      <c r="B172" s="23">
        <f>B149</f>
        <v>7</v>
      </c>
      <c r="C172" s="86" t="s">
        <v>4</v>
      </c>
      <c r="D172" s="87"/>
      <c r="E172" s="24"/>
      <c r="F172" s="25">
        <f>F156+F166+F171</f>
        <v>1770</v>
      </c>
      <c r="G172" s="25">
        <f t="shared" ref="G172:J172" si="78">G156+G166+G171</f>
        <v>55.25</v>
      </c>
      <c r="H172" s="25">
        <f t="shared" si="78"/>
        <v>70.53</v>
      </c>
      <c r="I172" s="25">
        <f t="shared" si="78"/>
        <v>292.45999999999998</v>
      </c>
      <c r="J172" s="25">
        <f t="shared" si="78"/>
        <v>2037.752</v>
      </c>
      <c r="K172" s="25"/>
    </row>
    <row r="173" spans="1:11" ht="15">
      <c r="A173" s="44">
        <v>2</v>
      </c>
      <c r="B173" s="19">
        <v>8</v>
      </c>
      <c r="C173" s="20" t="s">
        <v>18</v>
      </c>
      <c r="D173" s="5" t="s">
        <v>19</v>
      </c>
      <c r="E173" s="45" t="s">
        <v>64</v>
      </c>
      <c r="F173" s="64">
        <v>200</v>
      </c>
      <c r="G173" s="47">
        <v>6.2</v>
      </c>
      <c r="H173" s="47">
        <v>8.0500000000000007</v>
      </c>
      <c r="I173" s="48">
        <v>31.09</v>
      </c>
      <c r="J173" s="47">
        <v>222.02</v>
      </c>
      <c r="K173" s="49">
        <v>107</v>
      </c>
    </row>
    <row r="174" spans="1:11" ht="15">
      <c r="A174" s="42"/>
      <c r="B174" s="15"/>
      <c r="C174" s="11"/>
      <c r="D174" s="6"/>
      <c r="E174" s="51"/>
      <c r="F174" s="46"/>
      <c r="G174" s="52"/>
      <c r="H174" s="52"/>
      <c r="I174" s="54"/>
      <c r="J174" s="52"/>
      <c r="K174" s="53"/>
    </row>
    <row r="175" spans="1:11" ht="15">
      <c r="A175" s="42"/>
      <c r="B175" s="15"/>
      <c r="C175" s="11"/>
      <c r="D175" s="7" t="s">
        <v>20</v>
      </c>
      <c r="E175" s="51" t="s">
        <v>65</v>
      </c>
      <c r="F175" s="46">
        <v>200</v>
      </c>
      <c r="G175" s="52">
        <v>2.9</v>
      </c>
      <c r="H175" s="52">
        <v>2.5</v>
      </c>
      <c r="I175" s="54">
        <v>24.8</v>
      </c>
      <c r="J175" s="52">
        <v>134</v>
      </c>
      <c r="K175" s="53">
        <v>270</v>
      </c>
    </row>
    <row r="176" spans="1:11" ht="15.75" thickBot="1">
      <c r="A176" s="42"/>
      <c r="B176" s="15"/>
      <c r="C176" s="11"/>
      <c r="D176" s="7" t="s">
        <v>21</v>
      </c>
      <c r="E176" s="51" t="s">
        <v>42</v>
      </c>
      <c r="F176" s="46">
        <v>100</v>
      </c>
      <c r="G176" s="55">
        <v>6.2</v>
      </c>
      <c r="H176" s="55">
        <v>2.2000000000000002</v>
      </c>
      <c r="I176" s="56">
        <v>13.4</v>
      </c>
      <c r="J176" s="55">
        <v>174</v>
      </c>
      <c r="K176" s="53">
        <v>109</v>
      </c>
    </row>
    <row r="177" spans="1:11" ht="15">
      <c r="A177" s="42"/>
      <c r="B177" s="15"/>
      <c r="C177" s="11"/>
      <c r="D177" s="7" t="s">
        <v>22</v>
      </c>
      <c r="E177" s="33"/>
      <c r="F177" s="34"/>
      <c r="G177" s="34"/>
      <c r="H177" s="34"/>
      <c r="I177" s="34"/>
      <c r="J177" s="34"/>
      <c r="K177" s="35"/>
    </row>
    <row r="178" spans="1:11" ht="15">
      <c r="A178" s="42"/>
      <c r="B178" s="15"/>
      <c r="C178" s="11"/>
      <c r="D178" s="6"/>
      <c r="E178" s="33"/>
      <c r="F178" s="34"/>
      <c r="G178" s="34"/>
      <c r="H178" s="34"/>
      <c r="I178" s="34"/>
      <c r="J178" s="34"/>
      <c r="K178" s="35"/>
    </row>
    <row r="179" spans="1:11" ht="15">
      <c r="A179" s="42"/>
      <c r="B179" s="15"/>
      <c r="C179" s="11"/>
      <c r="D179" s="6"/>
      <c r="E179" s="33"/>
      <c r="F179" s="34"/>
      <c r="G179" s="34"/>
      <c r="H179" s="34"/>
      <c r="I179" s="34"/>
      <c r="J179" s="34"/>
      <c r="K179" s="35"/>
    </row>
    <row r="180" spans="1:11" ht="15.75" thickBot="1">
      <c r="A180" s="42"/>
      <c r="B180" s="16"/>
      <c r="C180" s="8"/>
      <c r="D180" s="17" t="s">
        <v>33</v>
      </c>
      <c r="E180" s="9"/>
      <c r="F180" s="18">
        <f>SUM(F173:F179)</f>
        <v>500</v>
      </c>
      <c r="G180" s="18">
        <f t="shared" ref="G180:J180" si="79">SUM(G173:G179)</f>
        <v>15.3</v>
      </c>
      <c r="H180" s="18">
        <f t="shared" si="79"/>
        <v>12.75</v>
      </c>
      <c r="I180" s="18">
        <f t="shared" si="79"/>
        <v>69.290000000000006</v>
      </c>
      <c r="J180" s="18">
        <f t="shared" si="79"/>
        <v>530.02</v>
      </c>
      <c r="K180" s="18"/>
    </row>
    <row r="181" spans="1:11" ht="15">
      <c r="A181" s="42"/>
      <c r="B181" s="14">
        <v>8</v>
      </c>
      <c r="C181" s="10" t="s">
        <v>23</v>
      </c>
      <c r="D181" s="7" t="s">
        <v>24</v>
      </c>
      <c r="E181" s="45" t="s">
        <v>77</v>
      </c>
      <c r="F181" s="46">
        <v>100</v>
      </c>
      <c r="G181" s="50">
        <v>0.66</v>
      </c>
      <c r="H181" s="50">
        <v>0.06</v>
      </c>
      <c r="I181" s="50">
        <v>2.1</v>
      </c>
      <c r="J181" s="57">
        <v>12</v>
      </c>
      <c r="K181" s="49">
        <v>107</v>
      </c>
    </row>
    <row r="182" spans="1:11" ht="15">
      <c r="A182" s="42"/>
      <c r="B182" s="15"/>
      <c r="C182" s="11"/>
      <c r="D182" s="7" t="s">
        <v>25</v>
      </c>
      <c r="E182" s="51" t="s">
        <v>52</v>
      </c>
      <c r="F182" s="46">
        <v>250</v>
      </c>
      <c r="G182" s="52">
        <v>56</v>
      </c>
      <c r="H182" s="52">
        <v>3.65</v>
      </c>
      <c r="I182" s="52">
        <v>6.17</v>
      </c>
      <c r="J182" s="54">
        <v>145.32</v>
      </c>
      <c r="K182" s="53">
        <v>42</v>
      </c>
    </row>
    <row r="183" spans="1:11" ht="15">
      <c r="A183" s="42"/>
      <c r="B183" s="15"/>
      <c r="C183" s="11"/>
      <c r="D183" s="7" t="s">
        <v>26</v>
      </c>
      <c r="E183" s="58" t="s">
        <v>78</v>
      </c>
      <c r="F183" s="46">
        <v>130</v>
      </c>
      <c r="G183" s="59">
        <v>3.42</v>
      </c>
      <c r="H183" s="59">
        <v>11.33</v>
      </c>
      <c r="I183" s="59">
        <v>9.25</v>
      </c>
      <c r="J183" s="60">
        <v>152</v>
      </c>
      <c r="K183" s="61">
        <v>405</v>
      </c>
    </row>
    <row r="184" spans="1:11" ht="15">
      <c r="A184" s="42"/>
      <c r="B184" s="15"/>
      <c r="C184" s="11"/>
      <c r="D184" s="7" t="s">
        <v>27</v>
      </c>
      <c r="E184" s="58" t="s">
        <v>79</v>
      </c>
      <c r="F184" s="46">
        <v>200</v>
      </c>
      <c r="G184" s="59">
        <v>50.84</v>
      </c>
      <c r="H184" s="59">
        <v>23.06</v>
      </c>
      <c r="I184" s="59">
        <v>5.12</v>
      </c>
      <c r="J184" s="60">
        <v>328.18</v>
      </c>
      <c r="K184" s="61">
        <v>130</v>
      </c>
    </row>
    <row r="185" spans="1:11" ht="15">
      <c r="A185" s="42"/>
      <c r="B185" s="15"/>
      <c r="C185" s="11"/>
      <c r="D185" s="7" t="s">
        <v>28</v>
      </c>
      <c r="E185" s="67" t="s">
        <v>80</v>
      </c>
      <c r="F185" s="46">
        <v>200</v>
      </c>
      <c r="G185" s="59">
        <v>0.68</v>
      </c>
      <c r="H185" s="59">
        <v>0</v>
      </c>
      <c r="I185" s="59">
        <v>21.01</v>
      </c>
      <c r="J185" s="60">
        <v>46.87</v>
      </c>
      <c r="K185" s="61">
        <v>289</v>
      </c>
    </row>
    <row r="186" spans="1:11" ht="15.75" thickBot="1">
      <c r="A186" s="42"/>
      <c r="B186" s="15"/>
      <c r="C186" s="11"/>
      <c r="D186" s="7" t="s">
        <v>29</v>
      </c>
      <c r="E186" s="62" t="s">
        <v>48</v>
      </c>
      <c r="F186" s="46">
        <v>100</v>
      </c>
      <c r="G186" s="55">
        <v>73.5</v>
      </c>
      <c r="H186" s="55">
        <v>11.4</v>
      </c>
      <c r="I186" s="55">
        <v>1.2</v>
      </c>
      <c r="J186" s="56">
        <v>235</v>
      </c>
      <c r="K186" s="66">
        <v>108</v>
      </c>
    </row>
    <row r="187" spans="1:11" ht="15">
      <c r="A187" s="42"/>
      <c r="B187" s="15"/>
      <c r="C187" s="11"/>
      <c r="D187" s="7" t="s">
        <v>30</v>
      </c>
      <c r="E187" s="33"/>
      <c r="F187" s="34"/>
      <c r="G187" s="34"/>
      <c r="H187" s="34"/>
      <c r="I187" s="34"/>
      <c r="J187" s="34"/>
      <c r="K187" s="35"/>
    </row>
    <row r="188" spans="1:11" ht="15">
      <c r="A188" s="42"/>
      <c r="B188" s="15"/>
      <c r="C188" s="11"/>
      <c r="D188" s="6"/>
      <c r="E188" s="33"/>
      <c r="F188" s="34"/>
      <c r="G188" s="34"/>
      <c r="H188" s="34"/>
      <c r="I188" s="34"/>
      <c r="J188" s="34"/>
      <c r="K188" s="35"/>
    </row>
    <row r="189" spans="1:11" ht="15">
      <c r="A189" s="42"/>
      <c r="B189" s="15"/>
      <c r="C189" s="11"/>
      <c r="D189" s="6"/>
      <c r="E189" s="33"/>
      <c r="F189" s="34"/>
      <c r="G189" s="34"/>
      <c r="H189" s="34"/>
      <c r="I189" s="34"/>
      <c r="J189" s="34"/>
      <c r="K189" s="35"/>
    </row>
    <row r="190" spans="1:11" ht="15">
      <c r="A190" s="40"/>
      <c r="B190" s="16"/>
      <c r="C190" s="8"/>
      <c r="D190" s="17" t="s">
        <v>33</v>
      </c>
      <c r="E190" s="9"/>
      <c r="F190" s="18">
        <f>SUM(F181:F189)</f>
        <v>980</v>
      </c>
      <c r="G190" s="18">
        <f t="shared" ref="G190:J190" si="80">SUM(G181:G189)</f>
        <v>185.10000000000002</v>
      </c>
      <c r="H190" s="18">
        <f t="shared" si="80"/>
        <v>49.499999999999993</v>
      </c>
      <c r="I190" s="18">
        <f t="shared" si="80"/>
        <v>44.850000000000009</v>
      </c>
      <c r="J190" s="18">
        <f t="shared" si="80"/>
        <v>919.37</v>
      </c>
      <c r="K190" s="21"/>
    </row>
    <row r="191" spans="1:11" ht="15">
      <c r="A191" s="42"/>
      <c r="B191" s="14">
        <f>B173</f>
        <v>8</v>
      </c>
      <c r="C191" s="10" t="s">
        <v>31</v>
      </c>
      <c r="D191" s="82" t="s">
        <v>95</v>
      </c>
      <c r="E191" s="33" t="s">
        <v>97</v>
      </c>
      <c r="F191" s="34">
        <v>200</v>
      </c>
      <c r="G191" s="72">
        <v>10.56</v>
      </c>
      <c r="H191" s="72">
        <v>5.8</v>
      </c>
      <c r="I191" s="72">
        <v>19.3</v>
      </c>
      <c r="J191" s="72">
        <v>171.2</v>
      </c>
      <c r="K191" s="35">
        <v>313</v>
      </c>
    </row>
    <row r="192" spans="1:11" ht="15">
      <c r="A192" s="42"/>
      <c r="B192" s="15"/>
      <c r="C192" s="11"/>
      <c r="D192" s="12" t="s">
        <v>28</v>
      </c>
      <c r="E192" s="33" t="s">
        <v>96</v>
      </c>
      <c r="F192" s="34">
        <v>200</v>
      </c>
      <c r="G192" s="72">
        <v>0</v>
      </c>
      <c r="H192" s="72">
        <v>0</v>
      </c>
      <c r="I192" s="72">
        <v>0</v>
      </c>
      <c r="J192" s="72">
        <v>0</v>
      </c>
      <c r="K192" s="35">
        <v>301</v>
      </c>
    </row>
    <row r="193" spans="1:11" ht="15">
      <c r="A193" s="42"/>
      <c r="B193" s="15"/>
      <c r="C193" s="11"/>
      <c r="D193" s="6"/>
      <c r="E193" s="33"/>
      <c r="F193" s="34"/>
      <c r="G193" s="34"/>
      <c r="H193" s="34"/>
      <c r="I193" s="34"/>
      <c r="J193" s="34"/>
      <c r="K193" s="35"/>
    </row>
    <row r="194" spans="1:11" ht="15">
      <c r="A194" s="42"/>
      <c r="B194" s="15"/>
      <c r="C194" s="11"/>
      <c r="D194" s="6"/>
      <c r="E194" s="33"/>
      <c r="F194" s="34"/>
      <c r="G194" s="34"/>
      <c r="H194" s="34"/>
      <c r="I194" s="34"/>
      <c r="J194" s="34"/>
      <c r="K194" s="35"/>
    </row>
    <row r="195" spans="1:11" ht="15">
      <c r="A195" s="42"/>
      <c r="B195" s="16"/>
      <c r="C195" s="8"/>
      <c r="D195" s="17" t="s">
        <v>33</v>
      </c>
      <c r="E195" s="9"/>
      <c r="F195" s="18">
        <f>SUM(F191:F194)</f>
        <v>400</v>
      </c>
      <c r="G195" s="18">
        <f t="shared" ref="G195:J195" si="81">SUM(G191:G194)</f>
        <v>10.56</v>
      </c>
      <c r="H195" s="18">
        <f t="shared" si="81"/>
        <v>5.8</v>
      </c>
      <c r="I195" s="18">
        <f t="shared" si="81"/>
        <v>19.3</v>
      </c>
      <c r="J195" s="18">
        <f t="shared" si="81"/>
        <v>171.2</v>
      </c>
      <c r="K195" s="21"/>
    </row>
    <row r="196" spans="1:11" ht="15.75" thickBot="1">
      <c r="A196" s="42"/>
      <c r="B196" s="23">
        <f>B173</f>
        <v>8</v>
      </c>
      <c r="C196" s="86" t="s">
        <v>4</v>
      </c>
      <c r="D196" s="87"/>
      <c r="E196" s="24"/>
      <c r="F196" s="25">
        <f>F180+F190+F195</f>
        <v>1880</v>
      </c>
      <c r="G196" s="25">
        <f t="shared" ref="G196:J196" si="82">G180+G190+G195</f>
        <v>210.96000000000004</v>
      </c>
      <c r="H196" s="25">
        <f t="shared" si="82"/>
        <v>68.05</v>
      </c>
      <c r="I196" s="25">
        <f t="shared" si="82"/>
        <v>133.44000000000003</v>
      </c>
      <c r="J196" s="25">
        <f t="shared" si="82"/>
        <v>1620.59</v>
      </c>
      <c r="K196" s="26"/>
    </row>
    <row r="197" spans="1:11" ht="15">
      <c r="A197" s="44">
        <v>2</v>
      </c>
      <c r="B197" s="15">
        <v>9</v>
      </c>
      <c r="C197" s="20" t="s">
        <v>18</v>
      </c>
      <c r="D197" s="5" t="s">
        <v>19</v>
      </c>
      <c r="E197" s="45" t="s">
        <v>40</v>
      </c>
      <c r="F197" s="64">
        <v>200</v>
      </c>
      <c r="G197" s="47">
        <v>6.04</v>
      </c>
      <c r="H197" s="47">
        <v>7.27</v>
      </c>
      <c r="I197" s="48">
        <v>34.29</v>
      </c>
      <c r="J197" s="47">
        <v>227.16</v>
      </c>
      <c r="K197" s="49">
        <v>112</v>
      </c>
    </row>
    <row r="198" spans="1:11" ht="15">
      <c r="A198" s="42"/>
      <c r="B198" s="15"/>
      <c r="C198" s="11"/>
      <c r="D198" s="6"/>
      <c r="E198" s="51"/>
      <c r="F198" s="46"/>
      <c r="G198" s="52"/>
      <c r="H198" s="52"/>
      <c r="I198" s="54"/>
      <c r="J198" s="52"/>
      <c r="K198" s="53"/>
    </row>
    <row r="199" spans="1:11" ht="15">
      <c r="A199" s="42"/>
      <c r="B199" s="15"/>
      <c r="C199" s="11"/>
      <c r="D199" s="7" t="s">
        <v>20</v>
      </c>
      <c r="E199" s="51" t="s">
        <v>65</v>
      </c>
      <c r="F199" s="46">
        <v>200</v>
      </c>
      <c r="G199" s="52">
        <v>2.9</v>
      </c>
      <c r="H199" s="52">
        <v>2.5</v>
      </c>
      <c r="I199" s="54">
        <v>24.8</v>
      </c>
      <c r="J199" s="52">
        <v>134</v>
      </c>
      <c r="K199" s="53">
        <v>270</v>
      </c>
    </row>
    <row r="200" spans="1:11" ht="15.75" thickBot="1">
      <c r="A200" s="42"/>
      <c r="B200" s="15"/>
      <c r="C200" s="11"/>
      <c r="D200" s="7" t="s">
        <v>21</v>
      </c>
      <c r="E200" s="51" t="s">
        <v>42</v>
      </c>
      <c r="F200" s="46">
        <v>100</v>
      </c>
      <c r="G200" s="55">
        <v>6.2</v>
      </c>
      <c r="H200" s="55">
        <v>2.2000000000000002</v>
      </c>
      <c r="I200" s="56">
        <v>13.4</v>
      </c>
      <c r="J200" s="55">
        <v>174</v>
      </c>
      <c r="K200" s="53">
        <v>109</v>
      </c>
    </row>
    <row r="201" spans="1:11" ht="15.75" customHeight="1">
      <c r="A201" s="42"/>
      <c r="B201" s="15"/>
      <c r="C201" s="11"/>
      <c r="D201" s="7" t="s">
        <v>22</v>
      </c>
      <c r="E201" s="65"/>
      <c r="F201" s="46"/>
      <c r="G201" s="59"/>
      <c r="H201" s="59"/>
      <c r="I201" s="60"/>
      <c r="J201" s="46"/>
      <c r="K201" s="66"/>
    </row>
    <row r="202" spans="1:11" ht="15">
      <c r="A202" s="42"/>
      <c r="B202" s="15"/>
      <c r="C202" s="11"/>
      <c r="D202" s="6"/>
      <c r="E202" s="33"/>
      <c r="F202" s="34"/>
      <c r="G202" s="34"/>
      <c r="H202" s="34"/>
      <c r="I202" s="34"/>
      <c r="J202" s="34"/>
      <c r="K202" s="35"/>
    </row>
    <row r="203" spans="1:11" ht="15">
      <c r="A203" s="42"/>
      <c r="B203" s="15"/>
      <c r="C203" s="11"/>
      <c r="D203" s="6"/>
      <c r="E203" s="33"/>
      <c r="F203" s="34"/>
      <c r="G203" s="34"/>
      <c r="H203" s="34"/>
      <c r="I203" s="34"/>
      <c r="J203" s="34"/>
      <c r="K203" s="35"/>
    </row>
    <row r="204" spans="1:11" ht="15.75" thickBot="1">
      <c r="A204" s="42"/>
      <c r="B204" s="16"/>
      <c r="C204" s="8"/>
      <c r="D204" s="17" t="s">
        <v>33</v>
      </c>
      <c r="E204" s="9"/>
      <c r="F204" s="18">
        <f>SUM(F197:F203)</f>
        <v>500</v>
      </c>
      <c r="G204" s="18">
        <f t="shared" ref="G204:J204" si="83">SUM(G197:G203)</f>
        <v>15.14</v>
      </c>
      <c r="H204" s="18">
        <f t="shared" si="83"/>
        <v>11.969999999999999</v>
      </c>
      <c r="I204" s="18">
        <f t="shared" si="83"/>
        <v>72.490000000000009</v>
      </c>
      <c r="J204" s="18">
        <f t="shared" si="83"/>
        <v>535.16</v>
      </c>
      <c r="K204" s="18"/>
    </row>
    <row r="205" spans="1:11" ht="15">
      <c r="A205" s="42"/>
      <c r="B205" s="14">
        <f>B197</f>
        <v>9</v>
      </c>
      <c r="C205" s="10" t="s">
        <v>23</v>
      </c>
      <c r="D205" s="7" t="s">
        <v>24</v>
      </c>
      <c r="E205" s="45" t="s">
        <v>81</v>
      </c>
      <c r="F205" s="46">
        <v>100</v>
      </c>
      <c r="G205" s="50">
        <v>4.7</v>
      </c>
      <c r="H205" s="50">
        <v>19</v>
      </c>
      <c r="I205" s="57">
        <v>9.34</v>
      </c>
      <c r="J205" s="50">
        <v>76</v>
      </c>
      <c r="K205" s="49">
        <v>27</v>
      </c>
    </row>
    <row r="206" spans="1:11" ht="15">
      <c r="A206" s="42"/>
      <c r="B206" s="15"/>
      <c r="C206" s="11"/>
      <c r="D206" s="7" t="s">
        <v>25</v>
      </c>
      <c r="E206" s="51" t="s">
        <v>82</v>
      </c>
      <c r="F206" s="46">
        <v>200</v>
      </c>
      <c r="G206" s="52">
        <v>4.07</v>
      </c>
      <c r="H206" s="52">
        <v>7.25</v>
      </c>
      <c r="I206" s="54">
        <v>29.65</v>
      </c>
      <c r="J206" s="52">
        <v>138.80000000000001</v>
      </c>
      <c r="K206" s="53">
        <v>63</v>
      </c>
    </row>
    <row r="207" spans="1:11" ht="15">
      <c r="A207" s="42"/>
      <c r="B207" s="15"/>
      <c r="C207" s="11"/>
      <c r="D207" s="7" t="s">
        <v>26</v>
      </c>
      <c r="E207" s="58" t="s">
        <v>62</v>
      </c>
      <c r="F207" s="46">
        <v>140</v>
      </c>
      <c r="G207" s="59">
        <v>14.52</v>
      </c>
      <c r="H207" s="59">
        <v>8.0299999999999994</v>
      </c>
      <c r="I207" s="60">
        <v>7.51</v>
      </c>
      <c r="J207" s="59">
        <v>160.29</v>
      </c>
      <c r="K207" s="61">
        <v>172</v>
      </c>
    </row>
    <row r="208" spans="1:11" ht="15">
      <c r="A208" s="42"/>
      <c r="B208" s="15"/>
      <c r="C208" s="11"/>
      <c r="D208" s="7" t="s">
        <v>27</v>
      </c>
      <c r="E208" s="58" t="s">
        <v>83</v>
      </c>
      <c r="F208" s="46">
        <v>200</v>
      </c>
      <c r="G208" s="59">
        <v>6.94</v>
      </c>
      <c r="H208" s="59">
        <v>7.2</v>
      </c>
      <c r="I208" s="60">
        <v>39.479999999999997</v>
      </c>
      <c r="J208" s="59">
        <v>250.52</v>
      </c>
      <c r="K208" s="61">
        <v>110</v>
      </c>
    </row>
    <row r="209" spans="1:11" ht="15">
      <c r="A209" s="42"/>
      <c r="B209" s="15"/>
      <c r="C209" s="11"/>
      <c r="D209" s="7" t="s">
        <v>28</v>
      </c>
      <c r="E209" s="58" t="s">
        <v>63</v>
      </c>
      <c r="F209" s="46">
        <v>200</v>
      </c>
      <c r="G209" s="59">
        <v>0</v>
      </c>
      <c r="H209" s="59">
        <v>0</v>
      </c>
      <c r="I209" s="60">
        <v>11.14</v>
      </c>
      <c r="J209" s="59">
        <v>49.6</v>
      </c>
      <c r="K209" s="61">
        <v>274</v>
      </c>
    </row>
    <row r="210" spans="1:11" ht="15.75" thickBot="1">
      <c r="A210" s="42"/>
      <c r="B210" s="15"/>
      <c r="C210" s="11"/>
      <c r="D210" s="7" t="s">
        <v>29</v>
      </c>
      <c r="E210" s="62" t="s">
        <v>48</v>
      </c>
      <c r="F210" s="46">
        <v>100</v>
      </c>
      <c r="G210" s="55">
        <v>7.6</v>
      </c>
      <c r="H210" s="55">
        <v>0.8</v>
      </c>
      <c r="I210" s="56">
        <v>49.2</v>
      </c>
      <c r="J210" s="55">
        <v>235</v>
      </c>
      <c r="K210" s="63">
        <v>108</v>
      </c>
    </row>
    <row r="211" spans="1:11" ht="15">
      <c r="A211" s="42"/>
      <c r="B211" s="15"/>
      <c r="C211" s="11"/>
      <c r="D211" s="7" t="s">
        <v>30</v>
      </c>
      <c r="E211" s="33"/>
      <c r="F211" s="34"/>
      <c r="G211" s="34"/>
      <c r="H211" s="34"/>
      <c r="I211" s="34"/>
      <c r="J211" s="34"/>
      <c r="K211" s="35"/>
    </row>
    <row r="212" spans="1:11" ht="15">
      <c r="A212" s="42"/>
      <c r="B212" s="15"/>
      <c r="C212" s="11"/>
      <c r="D212" s="6"/>
      <c r="E212" s="33"/>
      <c r="F212" s="34"/>
      <c r="G212" s="34"/>
      <c r="H212" s="34"/>
      <c r="I212" s="34"/>
      <c r="J212" s="34"/>
      <c r="K212" s="35"/>
    </row>
    <row r="213" spans="1:11" ht="15">
      <c r="A213" s="42"/>
      <c r="B213" s="15"/>
      <c r="C213" s="11"/>
      <c r="D213" s="6"/>
      <c r="E213" s="33"/>
      <c r="F213" s="34"/>
      <c r="G213" s="34"/>
      <c r="H213" s="34"/>
      <c r="I213" s="34"/>
      <c r="J213" s="34"/>
      <c r="K213" s="35"/>
    </row>
    <row r="214" spans="1:11" ht="15">
      <c r="A214" s="40"/>
      <c r="B214" s="16"/>
      <c r="C214" s="8"/>
      <c r="D214" s="17" t="s">
        <v>33</v>
      </c>
      <c r="E214" s="9"/>
      <c r="F214" s="18">
        <f>SUM(F205:F213)</f>
        <v>940</v>
      </c>
      <c r="G214" s="18">
        <f t="shared" ref="G214:J214" si="84">SUM(G205:G213)</f>
        <v>37.83</v>
      </c>
      <c r="H214" s="18">
        <f t="shared" si="84"/>
        <v>42.28</v>
      </c>
      <c r="I214" s="18">
        <f t="shared" si="84"/>
        <v>146.32</v>
      </c>
      <c r="J214" s="18">
        <f t="shared" si="84"/>
        <v>910.21</v>
      </c>
      <c r="K214" s="21"/>
    </row>
    <row r="215" spans="1:11" ht="15">
      <c r="A215" s="42"/>
      <c r="B215" s="41">
        <f>B197</f>
        <v>9</v>
      </c>
      <c r="C215" s="10" t="s">
        <v>31</v>
      </c>
      <c r="D215" s="12" t="s">
        <v>32</v>
      </c>
      <c r="E215" s="33" t="s">
        <v>98</v>
      </c>
      <c r="F215" s="34">
        <v>100</v>
      </c>
      <c r="G215" s="73">
        <v>3.48</v>
      </c>
      <c r="H215" s="73">
        <v>4.78</v>
      </c>
      <c r="I215" s="73">
        <v>57</v>
      </c>
      <c r="J215" s="73">
        <v>316</v>
      </c>
      <c r="K215" s="35">
        <v>314</v>
      </c>
    </row>
    <row r="216" spans="1:11" ht="15">
      <c r="A216" s="42"/>
      <c r="B216" s="15"/>
      <c r="C216" s="11"/>
      <c r="D216" s="12" t="s">
        <v>28</v>
      </c>
      <c r="E216" s="33" t="s">
        <v>41</v>
      </c>
      <c r="F216" s="34">
        <v>200</v>
      </c>
      <c r="G216" s="52">
        <v>0.2</v>
      </c>
      <c r="H216" s="52">
        <v>0</v>
      </c>
      <c r="I216" s="54">
        <v>15</v>
      </c>
      <c r="J216" s="52">
        <v>60</v>
      </c>
      <c r="K216" s="53">
        <v>300</v>
      </c>
    </row>
    <row r="217" spans="1:11" ht="15">
      <c r="A217" s="42"/>
      <c r="B217" s="15"/>
      <c r="C217" s="11"/>
      <c r="D217" s="6"/>
      <c r="E217" s="33"/>
      <c r="F217" s="34"/>
      <c r="G217" s="34"/>
      <c r="H217" s="34"/>
      <c r="I217" s="34"/>
      <c r="J217" s="34"/>
      <c r="K217" s="35"/>
    </row>
    <row r="218" spans="1:11" ht="15">
      <c r="A218" s="42"/>
      <c r="B218" s="15"/>
      <c r="C218" s="11"/>
      <c r="D218" s="6"/>
      <c r="E218" s="33"/>
      <c r="F218" s="34"/>
      <c r="G218" s="34"/>
      <c r="H218" s="34"/>
      <c r="I218" s="34"/>
      <c r="J218" s="34"/>
      <c r="K218" s="35"/>
    </row>
    <row r="219" spans="1:11" ht="15">
      <c r="A219" s="42"/>
      <c r="B219" s="16"/>
      <c r="C219" s="8"/>
      <c r="D219" s="17" t="s">
        <v>33</v>
      </c>
      <c r="E219" s="9"/>
      <c r="F219" s="18">
        <f>SUM(F215:F218)</f>
        <v>300</v>
      </c>
      <c r="G219" s="18">
        <f t="shared" ref="G219:J219" si="85">SUM(G215:G218)</f>
        <v>3.68</v>
      </c>
      <c r="H219" s="18">
        <f t="shared" si="85"/>
        <v>4.78</v>
      </c>
      <c r="I219" s="18">
        <f t="shared" si="85"/>
        <v>72</v>
      </c>
      <c r="J219" s="18">
        <f t="shared" si="85"/>
        <v>376</v>
      </c>
      <c r="K219" s="21"/>
    </row>
    <row r="220" spans="1:11" ht="15.75" thickBot="1">
      <c r="A220" s="42"/>
      <c r="B220" s="27">
        <f>B197</f>
        <v>9</v>
      </c>
      <c r="C220" s="86" t="s">
        <v>4</v>
      </c>
      <c r="D220" s="87"/>
      <c r="E220" s="24"/>
      <c r="F220" s="25">
        <f>F204+F214+F219</f>
        <v>1740</v>
      </c>
      <c r="G220" s="25">
        <f t="shared" ref="G220:J220" si="86">G204+G214+G219</f>
        <v>56.65</v>
      </c>
      <c r="H220" s="25">
        <f t="shared" si="86"/>
        <v>59.03</v>
      </c>
      <c r="I220" s="25">
        <f t="shared" si="86"/>
        <v>290.81</v>
      </c>
      <c r="J220" s="25">
        <f t="shared" si="86"/>
        <v>1821.37</v>
      </c>
      <c r="K220" s="26"/>
    </row>
    <row r="221" spans="1:11" ht="15">
      <c r="A221" s="44">
        <v>2</v>
      </c>
      <c r="B221" s="19">
        <v>10</v>
      </c>
      <c r="C221" s="20" t="s">
        <v>18</v>
      </c>
      <c r="D221" s="5" t="s">
        <v>19</v>
      </c>
      <c r="E221" s="45" t="s">
        <v>64</v>
      </c>
      <c r="F221" s="64">
        <v>200</v>
      </c>
      <c r="G221" s="47">
        <v>6.2</v>
      </c>
      <c r="H221" s="47">
        <v>8.0500000000000007</v>
      </c>
      <c r="I221" s="48">
        <v>31.09</v>
      </c>
      <c r="J221" s="47">
        <v>222.02</v>
      </c>
      <c r="K221" s="49">
        <v>107</v>
      </c>
    </row>
    <row r="222" spans="1:11" ht="15">
      <c r="A222" s="42"/>
      <c r="B222" s="15"/>
      <c r="C222" s="11"/>
      <c r="D222" s="6"/>
      <c r="E222" s="51"/>
      <c r="F222" s="46"/>
      <c r="G222" s="52"/>
      <c r="H222" s="52"/>
      <c r="I222" s="54"/>
      <c r="J222" s="52"/>
      <c r="K222" s="53"/>
    </row>
    <row r="223" spans="1:11" ht="15">
      <c r="A223" s="42"/>
      <c r="B223" s="15"/>
      <c r="C223" s="11"/>
      <c r="D223" s="7" t="s">
        <v>20</v>
      </c>
      <c r="E223" s="51" t="s">
        <v>41</v>
      </c>
      <c r="F223" s="46">
        <v>200</v>
      </c>
      <c r="G223" s="52">
        <v>0.2</v>
      </c>
      <c r="H223" s="52">
        <v>0</v>
      </c>
      <c r="I223" s="54">
        <v>15</v>
      </c>
      <c r="J223" s="52">
        <v>60</v>
      </c>
      <c r="K223" s="53">
        <v>300</v>
      </c>
    </row>
    <row r="224" spans="1:11" ht="15.75" thickBot="1">
      <c r="A224" s="42"/>
      <c r="B224" s="15"/>
      <c r="C224" s="11"/>
      <c r="D224" s="7" t="s">
        <v>21</v>
      </c>
      <c r="E224" s="51" t="s">
        <v>42</v>
      </c>
      <c r="F224" s="46">
        <v>100</v>
      </c>
      <c r="G224" s="55">
        <v>6.2</v>
      </c>
      <c r="H224" s="55">
        <v>2.2000000000000002</v>
      </c>
      <c r="I224" s="56">
        <v>13.4</v>
      </c>
      <c r="J224" s="55">
        <v>174</v>
      </c>
      <c r="K224" s="53">
        <v>109</v>
      </c>
    </row>
    <row r="225" spans="1:11" ht="15">
      <c r="A225" s="42"/>
      <c r="B225" s="15"/>
      <c r="C225" s="11"/>
      <c r="D225" s="7" t="s">
        <v>22</v>
      </c>
      <c r="E225" s="33"/>
      <c r="F225" s="34"/>
      <c r="G225" s="34"/>
      <c r="H225" s="34"/>
      <c r="I225" s="34"/>
      <c r="J225" s="34"/>
      <c r="K225" s="35"/>
    </row>
    <row r="226" spans="1:11" ht="15">
      <c r="A226" s="42"/>
      <c r="B226" s="15"/>
      <c r="C226" s="11"/>
      <c r="D226" s="6"/>
      <c r="E226" s="33"/>
      <c r="F226" s="34"/>
      <c r="G226" s="34"/>
      <c r="H226" s="34"/>
      <c r="I226" s="34"/>
      <c r="J226" s="34"/>
      <c r="K226" s="35"/>
    </row>
    <row r="227" spans="1:11" ht="15">
      <c r="A227" s="42"/>
      <c r="B227" s="15"/>
      <c r="C227" s="11"/>
      <c r="D227" s="6"/>
      <c r="E227" s="33"/>
      <c r="F227" s="34"/>
      <c r="G227" s="34"/>
      <c r="H227" s="34"/>
      <c r="I227" s="34"/>
      <c r="J227" s="34"/>
      <c r="K227" s="35"/>
    </row>
    <row r="228" spans="1:11" ht="15.75" thickBot="1">
      <c r="A228" s="42"/>
      <c r="B228" s="16"/>
      <c r="C228" s="8"/>
      <c r="D228" s="17" t="s">
        <v>33</v>
      </c>
      <c r="E228" s="9"/>
      <c r="F228" s="18">
        <f>SUM(F221:F227)</f>
        <v>500</v>
      </c>
      <c r="G228" s="18">
        <f t="shared" ref="G228:J228" si="87">SUM(G221:G227)</f>
        <v>12.600000000000001</v>
      </c>
      <c r="H228" s="18">
        <f t="shared" si="87"/>
        <v>10.25</v>
      </c>
      <c r="I228" s="18">
        <f t="shared" si="87"/>
        <v>59.49</v>
      </c>
      <c r="J228" s="18">
        <f t="shared" si="87"/>
        <v>456.02</v>
      </c>
      <c r="K228" s="18"/>
    </row>
    <row r="229" spans="1:11" ht="15">
      <c r="A229" s="42"/>
      <c r="B229" s="14">
        <f>B221</f>
        <v>10</v>
      </c>
      <c r="C229" s="10" t="s">
        <v>23</v>
      </c>
      <c r="D229" s="7" t="s">
        <v>24</v>
      </c>
      <c r="E229" s="45" t="s">
        <v>43</v>
      </c>
      <c r="F229" s="46">
        <v>100</v>
      </c>
      <c r="G229" s="50">
        <v>1.1399999999999999</v>
      </c>
      <c r="H229" s="50">
        <v>10.08</v>
      </c>
      <c r="I229" s="57">
        <v>10.38</v>
      </c>
      <c r="J229" s="50">
        <v>136.80000000000001</v>
      </c>
      <c r="K229" s="66">
        <v>9</v>
      </c>
    </row>
    <row r="230" spans="1:11" ht="15">
      <c r="A230" s="42"/>
      <c r="B230" s="15"/>
      <c r="C230" s="11"/>
      <c r="D230" s="7" t="s">
        <v>25</v>
      </c>
      <c r="E230" s="68" t="s">
        <v>84</v>
      </c>
      <c r="F230" s="46">
        <v>250</v>
      </c>
      <c r="G230" s="52">
        <v>8</v>
      </c>
      <c r="H230" s="52">
        <v>6.92</v>
      </c>
      <c r="I230" s="54">
        <v>14</v>
      </c>
      <c r="J230" s="52">
        <v>150.34</v>
      </c>
      <c r="K230" s="66">
        <v>70</v>
      </c>
    </row>
    <row r="231" spans="1:11" ht="15">
      <c r="A231" s="42"/>
      <c r="B231" s="15"/>
      <c r="C231" s="11"/>
      <c r="D231" s="7" t="s">
        <v>26</v>
      </c>
      <c r="E231" s="58" t="s">
        <v>45</v>
      </c>
      <c r="F231" s="46">
        <v>100</v>
      </c>
      <c r="G231" s="59">
        <v>0.8</v>
      </c>
      <c r="H231" s="59">
        <v>9.8000000000000007</v>
      </c>
      <c r="I231" s="60">
        <v>11.9</v>
      </c>
      <c r="J231" s="59">
        <v>187.4</v>
      </c>
      <c r="K231" s="66">
        <v>188</v>
      </c>
    </row>
    <row r="232" spans="1:11" ht="15">
      <c r="A232" s="42"/>
      <c r="B232" s="15"/>
      <c r="C232" s="11"/>
      <c r="D232" s="7" t="s">
        <v>27</v>
      </c>
      <c r="E232" s="58" t="s">
        <v>40</v>
      </c>
      <c r="F232" s="46">
        <v>200</v>
      </c>
      <c r="G232" s="59">
        <v>8.76</v>
      </c>
      <c r="H232" s="59">
        <v>8.56</v>
      </c>
      <c r="I232" s="60">
        <v>52.18</v>
      </c>
      <c r="J232" s="59">
        <v>321.54000000000002</v>
      </c>
      <c r="K232" s="66">
        <v>222</v>
      </c>
    </row>
    <row r="233" spans="1:11" ht="15">
      <c r="A233" s="42"/>
      <c r="B233" s="15"/>
      <c r="C233" s="11"/>
      <c r="D233" s="7" t="s">
        <v>28</v>
      </c>
      <c r="E233" s="58" t="s">
        <v>58</v>
      </c>
      <c r="F233" s="46">
        <v>200</v>
      </c>
      <c r="G233" s="59">
        <v>0.5</v>
      </c>
      <c r="H233" s="59">
        <v>0</v>
      </c>
      <c r="I233" s="60">
        <v>32.799999999999997</v>
      </c>
      <c r="J233" s="59">
        <v>116</v>
      </c>
      <c r="K233" s="66">
        <v>280</v>
      </c>
    </row>
    <row r="234" spans="1:11" ht="15.75" thickBot="1">
      <c r="A234" s="42"/>
      <c r="B234" s="15"/>
      <c r="C234" s="11"/>
      <c r="D234" s="7" t="s">
        <v>29</v>
      </c>
      <c r="E234" s="62" t="s">
        <v>48</v>
      </c>
      <c r="F234" s="46">
        <v>100</v>
      </c>
      <c r="G234" s="55">
        <v>7.6</v>
      </c>
      <c r="H234" s="55">
        <v>0.8</v>
      </c>
      <c r="I234" s="56">
        <v>49.2</v>
      </c>
      <c r="J234" s="55">
        <v>235</v>
      </c>
      <c r="K234" s="66">
        <v>108</v>
      </c>
    </row>
    <row r="235" spans="1:11" ht="15">
      <c r="A235" s="42"/>
      <c r="B235" s="15"/>
      <c r="C235" s="11"/>
      <c r="D235" s="7" t="s">
        <v>30</v>
      </c>
      <c r="E235" s="33"/>
      <c r="F235" s="34"/>
      <c r="G235" s="34"/>
      <c r="H235" s="34"/>
      <c r="I235" s="34"/>
      <c r="J235" s="34"/>
      <c r="K235" s="35"/>
    </row>
    <row r="236" spans="1:11" ht="15">
      <c r="A236" s="42"/>
      <c r="B236" s="15"/>
      <c r="C236" s="11"/>
      <c r="D236" s="6"/>
      <c r="E236" s="33"/>
      <c r="F236" s="34"/>
      <c r="G236" s="34"/>
      <c r="H236" s="34"/>
      <c r="I236" s="34"/>
      <c r="J236" s="34"/>
      <c r="K236" s="35"/>
    </row>
    <row r="237" spans="1:11" ht="15">
      <c r="A237" s="42"/>
      <c r="B237" s="15"/>
      <c r="C237" s="11"/>
      <c r="D237" s="6"/>
      <c r="E237" s="33"/>
      <c r="F237" s="34"/>
      <c r="G237" s="34"/>
      <c r="H237" s="34"/>
      <c r="I237" s="34"/>
      <c r="J237" s="34"/>
      <c r="K237" s="35"/>
    </row>
    <row r="238" spans="1:11" ht="15">
      <c r="A238" s="42"/>
      <c r="B238" s="16"/>
      <c r="C238" s="8"/>
      <c r="D238" s="17" t="s">
        <v>33</v>
      </c>
      <c r="E238" s="9"/>
      <c r="F238" s="18">
        <f>SUM(F229:F237)</f>
        <v>950</v>
      </c>
      <c r="G238" s="18">
        <f t="shared" ref="G238:J238" si="88">SUM(G229:G237)</f>
        <v>26.800000000000004</v>
      </c>
      <c r="H238" s="18">
        <f t="shared" si="88"/>
        <v>36.159999999999997</v>
      </c>
      <c r="I238" s="18">
        <f t="shared" si="88"/>
        <v>170.46</v>
      </c>
      <c r="J238" s="18">
        <f t="shared" si="88"/>
        <v>1147.08</v>
      </c>
      <c r="K238" s="21"/>
    </row>
    <row r="239" spans="1:11" ht="15">
      <c r="A239" s="40"/>
      <c r="B239" s="14">
        <f>B221</f>
        <v>10</v>
      </c>
      <c r="C239" s="10" t="s">
        <v>31</v>
      </c>
      <c r="D239" s="82" t="s">
        <v>99</v>
      </c>
      <c r="E239" s="33" t="s">
        <v>100</v>
      </c>
      <c r="F239" s="34">
        <v>50</v>
      </c>
      <c r="G239" s="72">
        <v>0.84</v>
      </c>
      <c r="H239" s="72">
        <v>0.98</v>
      </c>
      <c r="I239" s="72">
        <v>23.1</v>
      </c>
      <c r="J239" s="72">
        <v>73.5</v>
      </c>
      <c r="K239" s="35">
        <v>588</v>
      </c>
    </row>
    <row r="240" spans="1:11" ht="15">
      <c r="A240" s="42"/>
      <c r="B240" s="15"/>
      <c r="C240" s="11"/>
      <c r="D240" s="12" t="s">
        <v>28</v>
      </c>
      <c r="E240" s="33" t="s">
        <v>101</v>
      </c>
      <c r="F240" s="34">
        <v>200</v>
      </c>
      <c r="G240" s="72">
        <v>0</v>
      </c>
      <c r="H240" s="72">
        <v>0</v>
      </c>
      <c r="I240" s="72">
        <v>0</v>
      </c>
      <c r="J240" s="72">
        <v>0</v>
      </c>
      <c r="K240" s="35">
        <v>301</v>
      </c>
    </row>
    <row r="241" spans="1:11" ht="15">
      <c r="A241" s="42"/>
      <c r="B241" s="15"/>
      <c r="C241" s="11"/>
      <c r="D241" s="6"/>
      <c r="E241" s="33"/>
      <c r="F241" s="34"/>
      <c r="G241" s="34"/>
      <c r="H241" s="34"/>
      <c r="I241" s="34"/>
      <c r="J241" s="34"/>
      <c r="K241" s="35"/>
    </row>
    <row r="242" spans="1:11" ht="15">
      <c r="A242" s="42"/>
      <c r="B242" s="15"/>
      <c r="C242" s="11"/>
      <c r="D242" s="6"/>
      <c r="E242" s="33"/>
      <c r="F242" s="34"/>
      <c r="G242" s="34"/>
      <c r="H242" s="34"/>
      <c r="I242" s="34"/>
      <c r="J242" s="34"/>
      <c r="K242" s="35"/>
    </row>
    <row r="243" spans="1:11" ht="15.75" customHeight="1">
      <c r="A243" s="42"/>
      <c r="B243" s="16"/>
      <c r="C243" s="8"/>
      <c r="D243" s="17" t="s">
        <v>33</v>
      </c>
      <c r="E243" s="9"/>
      <c r="F243" s="18">
        <f>SUM(F239:F242)</f>
        <v>250</v>
      </c>
      <c r="G243" s="18">
        <f t="shared" ref="G243:K243" si="89">SUM(G239:G242)</f>
        <v>0.84</v>
      </c>
      <c r="H243" s="18">
        <f t="shared" si="89"/>
        <v>0.98</v>
      </c>
      <c r="I243" s="18">
        <f t="shared" si="89"/>
        <v>23.1</v>
      </c>
      <c r="J243" s="18">
        <f t="shared" si="89"/>
        <v>73.5</v>
      </c>
      <c r="K243" s="18">
        <f t="shared" si="89"/>
        <v>889</v>
      </c>
    </row>
    <row r="244" spans="1:11" ht="15.75" thickBot="1">
      <c r="A244" s="42"/>
      <c r="B244" s="23">
        <f>B221</f>
        <v>10</v>
      </c>
      <c r="C244" s="86" t="s">
        <v>4</v>
      </c>
      <c r="D244" s="87"/>
      <c r="E244" s="24"/>
      <c r="F244" s="25">
        <f>F228+F238+F243</f>
        <v>1700</v>
      </c>
      <c r="G244" s="25">
        <f t="shared" ref="G244:J244" si="90">G228+G238+G243</f>
        <v>40.240000000000009</v>
      </c>
      <c r="H244" s="25">
        <f t="shared" si="90"/>
        <v>47.389999999999993</v>
      </c>
      <c r="I244" s="25">
        <f t="shared" si="90"/>
        <v>253.05</v>
      </c>
      <c r="J244" s="25">
        <f t="shared" si="90"/>
        <v>1676.6</v>
      </c>
      <c r="K244" s="26"/>
    </row>
    <row r="245" spans="1:11" ht="15.75" customHeight="1" thickBot="1">
      <c r="A245" s="42"/>
      <c r="B245" s="22"/>
      <c r="C245" s="88" t="s">
        <v>5</v>
      </c>
      <c r="D245" s="88"/>
      <c r="E245" s="88"/>
      <c r="F245" s="28">
        <v>1705</v>
      </c>
      <c r="G245" s="28">
        <v>68.2</v>
      </c>
      <c r="H245" s="28">
        <v>50.2</v>
      </c>
      <c r="I245" s="28">
        <v>242.8</v>
      </c>
      <c r="J245" s="28">
        <v>1667.9</v>
      </c>
      <c r="K245" s="28"/>
    </row>
    <row r="246" spans="1:11">
      <c r="B246" s="1"/>
      <c r="D246" s="2"/>
      <c r="K246" s="2" t="s">
        <v>103</v>
      </c>
    </row>
    <row r="268" ht="15.75" customHeight="1"/>
    <row r="285" ht="15.75" customHeight="1"/>
    <row r="292" ht="15.75" customHeight="1"/>
    <row r="315" ht="15.75" customHeight="1"/>
    <row r="327" ht="15.75" customHeight="1"/>
    <row r="369" ht="15.75" customHeight="1"/>
    <row r="411" ht="15.75" customHeight="1"/>
    <row r="453" ht="15.75" customHeight="1"/>
    <row r="495" ht="15.75" customHeight="1"/>
    <row r="537" ht="15.75" customHeight="1"/>
    <row r="579" ht="14.45" customHeight="1"/>
  </sheetData>
  <mergeCells count="14">
    <mergeCell ref="C1:E1"/>
    <mergeCell ref="H1:K1"/>
    <mergeCell ref="H2:K2"/>
    <mergeCell ref="C51:D51"/>
    <mergeCell ref="C245:E245"/>
    <mergeCell ref="C196:D196"/>
    <mergeCell ref="C220:D220"/>
    <mergeCell ref="C244:D244"/>
    <mergeCell ref="C172:D172"/>
    <mergeCell ref="C76:D76"/>
    <mergeCell ref="C100:D100"/>
    <mergeCell ref="C124:D124"/>
    <mergeCell ref="C148:D148"/>
    <mergeCell ref="C27:D2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2025-02-18T02:23:50Z</cp:lastPrinted>
  <dcterms:created xsi:type="dcterms:W3CDTF">2022-05-16T14:23:56Z</dcterms:created>
  <dcterms:modified xsi:type="dcterms:W3CDTF">2025-02-18T02:24:28Z</dcterms:modified>
</cp:coreProperties>
</file>